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02\server02\＃02中小企業振興課\労働保険事務組合\02各種事業\01年度更新(4月-5月）\02年度更新案内\01R08年度\R08年度年度更新HP用\"/>
    </mc:Choice>
  </mc:AlternateContent>
  <xr:revisionPtr revIDLastSave="0" documentId="13_ncr:1_{AD53D94A-0F5D-4700-A4A6-951F43DC409E}" xr6:coauthVersionLast="47" xr6:coauthVersionMax="47" xr10:uidLastSave="{00000000-0000-0000-0000-000000000000}"/>
  <bookViews>
    <workbookView xWindow="-120" yWindow="-120" windowWidth="20730" windowHeight="11040" tabRatio="686" xr2:uid="{00000000-000D-0000-FFFF-FFFF00000000}"/>
  </bookViews>
  <sheets>
    <sheet name="総括表【控・提出兼用】" sheetId="9" r:id="rId1"/>
    <sheet name="労務費率" sheetId="4" state="hidden" r:id="rId2"/>
    <sheet name="労災保険率" sheetId="3" state="hidden" r:id="rId3"/>
    <sheet name="アスベスト率" sheetId="10" state="hidden" r:id="rId4"/>
    <sheet name="特・賃金総額計算" sheetId="12" state="hidden" r:id="rId5"/>
  </sheets>
  <definedNames>
    <definedName name="_xlnm.Print_Area" localSheetId="0">総括表【控・提出兼用】!$A$1:$FX$141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U32" i="9" l="1"/>
  <c r="BY70" i="9"/>
  <c r="BY74" i="9"/>
  <c r="G7" i="12"/>
  <c r="G6" i="12"/>
  <c r="G5" i="12"/>
  <c r="G4" i="12"/>
  <c r="G8" i="12" s="1"/>
  <c r="E7" i="12"/>
  <c r="E6" i="12"/>
  <c r="E5" i="12"/>
  <c r="E4" i="12"/>
  <c r="C7" i="12"/>
  <c r="C6" i="12"/>
  <c r="C5" i="12"/>
  <c r="C4" i="12"/>
  <c r="C8" i="12" s="1"/>
  <c r="E8" i="12" l="1"/>
  <c r="C9" i="12"/>
  <c r="CC100" i="9" s="1"/>
  <c r="DU100" i="9" s="1"/>
  <c r="BQ100" i="9" l="1"/>
  <c r="DA100" i="9"/>
  <c r="DU102" i="9"/>
  <c r="BB136" i="9"/>
  <c r="BB134" i="9"/>
  <c r="AG98" i="9"/>
  <c r="B26" i="9" l="1"/>
  <c r="B34" i="9"/>
  <c r="B42" i="9"/>
  <c r="B50" i="9"/>
  <c r="B58" i="9"/>
  <c r="B66" i="9"/>
  <c r="B74" i="9"/>
  <c r="B82" i="9"/>
  <c r="B90" i="9"/>
  <c r="DA108" i="9"/>
  <c r="A26" i="9"/>
  <c r="B27" i="9"/>
  <c r="A34" i="9"/>
  <c r="B35" i="9"/>
  <c r="A42" i="9"/>
  <c r="B43" i="9"/>
  <c r="A50" i="9"/>
  <c r="B51" i="9"/>
  <c r="A58" i="9"/>
  <c r="B59" i="9"/>
  <c r="A66" i="9"/>
  <c r="B67" i="9"/>
  <c r="B75" i="9"/>
  <c r="B83" i="9"/>
  <c r="A90" i="9"/>
  <c r="B91" i="9"/>
  <c r="DA78" i="9"/>
  <c r="BQ78" i="9"/>
  <c r="BQ88" i="9"/>
  <c r="DA40" i="9"/>
  <c r="BQ60" i="9"/>
  <c r="BQ94" i="9"/>
  <c r="BQ36" i="9"/>
  <c r="DA86" i="9"/>
  <c r="DA30" i="9"/>
  <c r="DA62" i="9"/>
  <c r="BQ62" i="9"/>
  <c r="BQ64" i="9"/>
  <c r="DA58" i="9"/>
  <c r="DA28" i="9"/>
  <c r="BQ72" i="9"/>
  <c r="BQ30" i="9"/>
  <c r="BQ70" i="9"/>
  <c r="BQ76" i="9"/>
  <c r="DA70" i="9"/>
  <c r="DA88" i="9"/>
  <c r="BQ96" i="9"/>
  <c r="DA76" i="9"/>
  <c r="DA84" i="9"/>
  <c r="BQ66" i="9"/>
  <c r="BQ90" i="9"/>
  <c r="DA74" i="9"/>
  <c r="BQ38" i="9"/>
  <c r="DA96" i="9"/>
  <c r="BQ92" i="9"/>
  <c r="DA92" i="9"/>
  <c r="DA94" i="9"/>
  <c r="DA80" i="9"/>
  <c r="DA72" i="9"/>
  <c r="DA60" i="9"/>
  <c r="BQ74" i="9"/>
  <c r="DA66" i="9"/>
  <c r="DA56" i="9"/>
  <c r="DA26" i="9"/>
  <c r="BQ80" i="9"/>
  <c r="BQ28" i="9"/>
  <c r="DA90" i="9"/>
  <c r="BQ58" i="9"/>
  <c r="DA64" i="9"/>
  <c r="DA32" i="9"/>
  <c r="BQ46" i="9"/>
  <c r="BQ32" i="9"/>
  <c r="BQ40" i="9"/>
  <c r="BQ84" i="9"/>
  <c r="DA34" i="9"/>
  <c r="BQ26" i="9"/>
  <c r="BY94" i="9" l="1"/>
  <c r="DU94" i="9" s="1"/>
  <c r="BY90" i="9"/>
  <c r="DU90" i="9" s="1"/>
  <c r="BY44" i="9"/>
  <c r="DU44" i="9" s="1"/>
  <c r="BY66" i="9"/>
  <c r="DU66" i="9" s="1"/>
  <c r="BY76" i="9"/>
  <c r="DU76" i="9" s="1"/>
  <c r="DU70" i="9"/>
  <c r="BY60" i="9"/>
  <c r="DU60" i="9" s="1"/>
  <c r="BY42" i="9"/>
  <c r="DU42" i="9" s="1"/>
  <c r="BY58" i="9"/>
  <c r="DU58" i="9" s="1"/>
  <c r="DU74" i="9"/>
  <c r="BY50" i="9"/>
  <c r="BY62" i="9"/>
  <c r="DU62" i="9" s="1"/>
  <c r="BY54" i="9"/>
  <c r="BY38" i="9"/>
  <c r="BY88" i="9"/>
  <c r="DU88" i="9" s="1"/>
  <c r="BY48" i="9"/>
  <c r="DU48" i="9" s="1"/>
  <c r="BY46" i="9"/>
  <c r="DU46" i="9" s="1"/>
  <c r="BY84" i="9"/>
  <c r="DU84" i="9" s="1"/>
  <c r="BY78" i="9"/>
  <c r="DU78" i="9" s="1"/>
  <c r="BY40" i="9"/>
  <c r="DU40" i="9" s="1"/>
  <c r="BY30" i="9"/>
  <c r="DU30" i="9" s="1"/>
  <c r="BY36" i="9"/>
  <c r="BY32" i="9"/>
  <c r="BY28" i="9"/>
  <c r="DU28" i="9" s="1"/>
  <c r="BY26" i="9"/>
  <c r="DU26" i="9" s="1"/>
  <c r="BY64" i="9"/>
  <c r="BY80" i="9"/>
  <c r="BY96" i="9"/>
  <c r="BY92" i="9"/>
  <c r="BY72" i="9"/>
  <c r="DA52" i="9"/>
  <c r="DA50" i="9"/>
  <c r="BQ82" i="9"/>
  <c r="BQ42" i="9"/>
  <c r="DA36" i="9"/>
  <c r="DA42" i="9"/>
  <c r="BQ68" i="9"/>
  <c r="BQ50" i="9"/>
  <c r="DA46" i="9"/>
  <c r="BQ48" i="9"/>
  <c r="DA54" i="9"/>
  <c r="DA68" i="9"/>
  <c r="DA82" i="9"/>
  <c r="BQ52" i="9"/>
  <c r="BQ34" i="9"/>
  <c r="BQ54" i="9"/>
  <c r="DA44" i="9"/>
  <c r="BQ86" i="9"/>
  <c r="BQ44" i="9"/>
  <c r="DA38" i="9"/>
  <c r="BQ56" i="9"/>
  <c r="DA48" i="9"/>
  <c r="DU64" i="9" l="1"/>
  <c r="BY52" i="9"/>
  <c r="DU52" i="9" s="1"/>
  <c r="BY82" i="9"/>
  <c r="DU82" i="9" s="1"/>
  <c r="BY68" i="9"/>
  <c r="DU68" i="9" s="1"/>
  <c r="BY56" i="9"/>
  <c r="DU56" i="9" s="1"/>
  <c r="BY86" i="9"/>
  <c r="DU86" i="9" s="1"/>
  <c r="DU50" i="9"/>
  <c r="DU38" i="9"/>
  <c r="DU54" i="9"/>
  <c r="BY34" i="9"/>
  <c r="DU34" i="9" s="1"/>
  <c r="DU36" i="9"/>
  <c r="DU80" i="9"/>
  <c r="DU96" i="9"/>
  <c r="DU92" i="9"/>
  <c r="DU72" i="9"/>
  <c r="BY98" i="9" l="1"/>
  <c r="DU98" i="9"/>
  <c r="BY108" i="9" l="1"/>
  <c r="DU10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t115</author>
    <author>arai03</author>
  </authors>
  <commentList>
    <comment ref="DZ1" authorId="0" shapeId="0" xr:uid="{6DE051DE-DBBE-496E-89C5-CDC1D71BD4E4}">
      <text>
        <r>
          <rPr>
            <b/>
            <sz val="10"/>
            <color indexed="81"/>
            <rFont val="ＭＳ Ｐゴシック"/>
            <family val="3"/>
            <charset val="128"/>
          </rPr>
          <t>【事業主控】 ・ 【労働局】
それぞれ1枚づつ印刷してください。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8"/>
            <color indexed="81"/>
            <rFont val="ＭＳ Ｐゴシック"/>
            <family val="3"/>
            <charset val="128"/>
          </rPr>
          <t>プルダウンリストから選択してください</t>
        </r>
      </text>
    </comment>
    <comment ref="FG43" authorId="1" shapeId="0" xr:uid="{22F21413-5469-4924-A40D-C05D107CB449}">
      <text>
        <r>
          <rPr>
            <b/>
            <sz val="8"/>
            <color indexed="81"/>
            <rFont val="MS P ゴシック"/>
            <family val="3"/>
            <charset val="128"/>
          </rPr>
          <t>プルダウンリストから選択してください</t>
        </r>
      </text>
    </comment>
    <comment ref="FG67" authorId="1" shapeId="0" xr:uid="{A2506917-E218-4C05-B90F-5CB4CA63FC30}">
      <text>
        <r>
          <rPr>
            <b/>
            <sz val="8"/>
            <color indexed="81"/>
            <rFont val="MS P ゴシック"/>
            <family val="3"/>
            <charset val="128"/>
          </rPr>
          <t>プルダウンリストから選択してください</t>
        </r>
      </text>
    </comment>
  </commentList>
</comments>
</file>

<file path=xl/sharedStrings.xml><?xml version="1.0" encoding="utf-8"?>
<sst xmlns="http://schemas.openxmlformats.org/spreadsheetml/2006/main" count="279" uniqueCount="183">
  <si>
    <t>頁</t>
    <rPh sb="0" eb="1">
      <t>ページ</t>
    </rPh>
    <phoneticPr fontId="1"/>
  </si>
  <si>
    <t>事業場名</t>
    <rPh sb="0" eb="3">
      <t>ジギョウジョウ</t>
    </rPh>
    <rPh sb="3" eb="4">
      <t>メイ</t>
    </rPh>
    <phoneticPr fontId="1"/>
  </si>
  <si>
    <t>事業主名</t>
    <rPh sb="0" eb="3">
      <t>ジギョウヌシ</t>
    </rPh>
    <rPh sb="3" eb="4">
      <t>メイ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</si>
  <si>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</si>
  <si>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事務組合名</t>
    <rPh sb="0" eb="2">
      <t>ジム</t>
    </rPh>
    <rPh sb="2" eb="4">
      <t>クミアイ</t>
    </rPh>
    <rPh sb="4" eb="5">
      <t>メイ</t>
    </rPh>
    <phoneticPr fontId="1"/>
  </si>
  <si>
    <t>業種</t>
    <rPh sb="0" eb="2">
      <t>ギョウシュ</t>
    </rPh>
    <phoneticPr fontId="1"/>
  </si>
  <si>
    <t>番号</t>
    <rPh sb="0" eb="2">
      <t>バンゴウ</t>
    </rPh>
    <phoneticPr fontId="1"/>
  </si>
  <si>
    <t>開始</t>
    <rPh sb="0" eb="2">
      <t>カイシ</t>
    </rPh>
    <phoneticPr fontId="1"/>
  </si>
  <si>
    <t>時期</t>
    <rPh sb="0" eb="2">
      <t>ジキ</t>
    </rPh>
    <phoneticPr fontId="1"/>
  </si>
  <si>
    <t>労務</t>
    <rPh sb="0" eb="2">
      <t>ロウム</t>
    </rPh>
    <phoneticPr fontId="1"/>
  </si>
  <si>
    <t>費率</t>
    <rPh sb="0" eb="1">
      <t>ヒ</t>
    </rPh>
    <rPh sb="1" eb="2">
      <t>リツ</t>
    </rPh>
    <phoneticPr fontId="1"/>
  </si>
  <si>
    <t>料率</t>
    <rPh sb="0" eb="1">
      <t>リョウ</t>
    </rPh>
    <rPh sb="1" eb="2">
      <t>リツ</t>
    </rPh>
    <phoneticPr fontId="1"/>
  </si>
  <si>
    <t>*1</t>
    <phoneticPr fontId="1"/>
  </si>
  <si>
    <t>円</t>
    <rPh sb="0" eb="1">
      <t>エン</t>
    </rPh>
    <phoneticPr fontId="1"/>
  </si>
  <si>
    <t>千円</t>
    <rPh sb="0" eb="2">
      <t>センエン</t>
    </rPh>
    <phoneticPr fontId="1"/>
  </si>
  <si>
    <t>02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</si>
  <si>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</si>
  <si>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</si>
  <si>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</si>
  <si>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</si>
  <si>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</si>
  <si>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38</t>
    <phoneticPr fontId="1"/>
  </si>
  <si>
    <t>37</t>
    <phoneticPr fontId="1"/>
  </si>
  <si>
    <t>水力発電施設
ずい道等新設事業</t>
    <rPh sb="0" eb="2">
      <t>スイリョク</t>
    </rPh>
    <rPh sb="2" eb="4">
      <t>ハツデン</t>
    </rPh>
    <rPh sb="4" eb="6">
      <t>シセツ</t>
    </rPh>
    <rPh sb="9" eb="10">
      <t>ドウ</t>
    </rPh>
    <rPh sb="10" eb="11">
      <t>トウ</t>
    </rPh>
    <rPh sb="11" eb="13">
      <t>シンセツ</t>
    </rPh>
    <rPh sb="13" eb="15">
      <t>ジギョウ</t>
    </rPh>
    <phoneticPr fontId="1"/>
  </si>
  <si>
    <t>道路新設事業</t>
    <rPh sb="0" eb="2">
      <t>ドウロ</t>
    </rPh>
    <rPh sb="2" eb="4">
      <t>シンセツ</t>
    </rPh>
    <rPh sb="4" eb="6">
      <t>ジギョウ</t>
    </rPh>
    <phoneticPr fontId="1"/>
  </si>
  <si>
    <t>舗装工事業</t>
    <rPh sb="0" eb="2">
      <t>ホソウ</t>
    </rPh>
    <rPh sb="2" eb="4">
      <t>コウジ</t>
    </rPh>
    <rPh sb="4" eb="5">
      <t>ギョウ</t>
    </rPh>
    <phoneticPr fontId="1"/>
  </si>
  <si>
    <t>鉄道又は軌道
新設事業</t>
    <rPh sb="0" eb="2">
      <t>テツドウ</t>
    </rPh>
    <rPh sb="2" eb="3">
      <t>マタ</t>
    </rPh>
    <rPh sb="4" eb="6">
      <t>キドウ</t>
    </rPh>
    <rPh sb="7" eb="9">
      <t>シンセツ</t>
    </rPh>
    <rPh sb="9" eb="11">
      <t>ジギョウ</t>
    </rPh>
    <phoneticPr fontId="1"/>
  </si>
  <si>
    <t>建築事業</t>
    <rPh sb="0" eb="2">
      <t>ケンチク</t>
    </rPh>
    <rPh sb="2" eb="4">
      <t>ジギョウ</t>
    </rPh>
    <phoneticPr fontId="1"/>
  </si>
  <si>
    <t>既設建築物設備
工事業</t>
    <rPh sb="0" eb="1">
      <t>スデ</t>
    </rPh>
    <rPh sb="1" eb="2">
      <t>セツ</t>
    </rPh>
    <rPh sb="2" eb="4">
      <t>ケンチク</t>
    </rPh>
    <rPh sb="4" eb="5">
      <t>ブツ</t>
    </rPh>
    <rPh sb="5" eb="7">
      <t>セツビ</t>
    </rPh>
    <rPh sb="8" eb="11">
      <t>コウジギョウ</t>
    </rPh>
    <phoneticPr fontId="1"/>
  </si>
  <si>
    <t>組立又は取付に関するもの</t>
    <rPh sb="0" eb="2">
      <t>クミタテ</t>
    </rPh>
    <rPh sb="2" eb="3">
      <t>マタ</t>
    </rPh>
    <rPh sb="4" eb="5">
      <t>ト</t>
    </rPh>
    <rPh sb="5" eb="6">
      <t>ツ</t>
    </rPh>
    <rPh sb="7" eb="8">
      <t>カン</t>
    </rPh>
    <phoneticPr fontId="1"/>
  </si>
  <si>
    <t>その他のもの</t>
    <rPh sb="2" eb="3">
      <t>タ</t>
    </rPh>
    <phoneticPr fontId="1"/>
  </si>
  <si>
    <t>その他の
建設事業</t>
    <rPh sb="2" eb="3">
      <t>タ</t>
    </rPh>
    <rPh sb="5" eb="7">
      <t>ケンセツ</t>
    </rPh>
    <rPh sb="7" eb="9">
      <t>ジギョウ</t>
    </rPh>
    <phoneticPr fontId="1"/>
  </si>
  <si>
    <t>3.一括有期
事業報告書</t>
    <rPh sb="2" eb="4">
      <t>イッカツ</t>
    </rPh>
    <rPh sb="4" eb="6">
      <t>ユウキ</t>
    </rPh>
    <rPh sb="7" eb="9">
      <t>ジギョウ</t>
    </rPh>
    <rPh sb="9" eb="12">
      <t>ホウコクショ</t>
    </rPh>
    <phoneticPr fontId="1"/>
  </si>
  <si>
    <t>枚添付</t>
    <rPh sb="0" eb="1">
      <t>マイ</t>
    </rPh>
    <rPh sb="1" eb="3">
      <t>テンプ</t>
    </rPh>
    <phoneticPr fontId="1"/>
  </si>
  <si>
    <t>4.常時使用労働者数</t>
    <rPh sb="2" eb="4">
      <t>ジョウジ</t>
    </rPh>
    <rPh sb="4" eb="6">
      <t>シヨウ</t>
    </rPh>
    <rPh sb="6" eb="9">
      <t>ロウドウシャ</t>
    </rPh>
    <rPh sb="9" eb="10">
      <t>スウ</t>
    </rPh>
    <phoneticPr fontId="1"/>
  </si>
  <si>
    <t>人</t>
    <rPh sb="0" eb="1">
      <t>ニン</t>
    </rPh>
    <phoneticPr fontId="1"/>
  </si>
  <si>
    <t>5.事業の概要</t>
    <rPh sb="2" eb="4">
      <t>ジギョウ</t>
    </rPh>
    <rPh sb="5" eb="7">
      <t>ガイヨウ</t>
    </rPh>
    <phoneticPr fontId="1"/>
  </si>
  <si>
    <t>6.新年度賃金見込額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</si>
  <si>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</si>
  <si>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</si>
  <si>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7.延納の申請</t>
    <rPh sb="2" eb="4">
      <t>エンノウ</t>
    </rPh>
    <rPh sb="5" eb="7">
      <t>シンセイ</t>
    </rPh>
    <phoneticPr fontId="1"/>
  </si>
  <si>
    <t>*1.開始時期</t>
    <rPh sb="3" eb="5">
      <t>カイシ</t>
    </rPh>
    <rPh sb="5" eb="7">
      <t>ジキ</t>
    </rPh>
    <phoneticPr fontId="1"/>
  </si>
  <si>
    <t>所掌</t>
    <rPh sb="0" eb="1">
      <t>ショ</t>
    </rPh>
    <rPh sb="1" eb="2">
      <t>テノヒラ</t>
    </rPh>
    <phoneticPr fontId="1"/>
  </si>
  <si>
    <t>一　括　有　期　事　業　総　括　表</t>
    <rPh sb="0" eb="1">
      <t>イチ</t>
    </rPh>
    <rPh sb="2" eb="3">
      <t>クク</t>
    </rPh>
    <rPh sb="4" eb="5">
      <t>ユウ</t>
    </rPh>
    <rPh sb="6" eb="7">
      <t>キ</t>
    </rPh>
    <rPh sb="8" eb="9">
      <t>コト</t>
    </rPh>
    <rPh sb="10" eb="11">
      <t>ギョウ</t>
    </rPh>
    <rPh sb="12" eb="13">
      <t>フサ</t>
    </rPh>
    <rPh sb="14" eb="15">
      <t>クク</t>
    </rPh>
    <rPh sb="16" eb="17">
      <t>ヒョウ</t>
    </rPh>
    <phoneticPr fontId="1"/>
  </si>
  <si>
    <t>算　定　基　礎　賃　金　等　の　報　告</t>
    <rPh sb="0" eb="1">
      <t>ザン</t>
    </rPh>
    <rPh sb="2" eb="3">
      <t>サダム</t>
    </rPh>
    <rPh sb="4" eb="5">
      <t>モト</t>
    </rPh>
    <rPh sb="6" eb="7">
      <t>イシズエ</t>
    </rPh>
    <rPh sb="8" eb="9">
      <t>チン</t>
    </rPh>
    <rPh sb="10" eb="11">
      <t>キン</t>
    </rPh>
    <rPh sb="12" eb="13">
      <t>トウ</t>
    </rPh>
    <rPh sb="16" eb="17">
      <t>ホウ</t>
    </rPh>
    <rPh sb="18" eb="19">
      <t>コク</t>
    </rPh>
    <phoneticPr fontId="1"/>
  </si>
  <si>
    <t>事業場TEL</t>
    <rPh sb="0" eb="2">
      <t>ジギョウ</t>
    </rPh>
    <rPh sb="2" eb="3">
      <t>ジョウ</t>
    </rPh>
    <phoneticPr fontId="1"/>
  </si>
  <si>
    <t>殿</t>
    <rPh sb="0" eb="1">
      <t>トノ</t>
    </rPh>
    <phoneticPr fontId="1"/>
  </si>
  <si>
    <t>日</t>
    <rPh sb="0" eb="1">
      <t>ヒ</t>
    </rPh>
    <phoneticPr fontId="1"/>
  </si>
  <si>
    <t>計</t>
    <rPh sb="0" eb="1">
      <t>ケイ</t>
    </rPh>
    <phoneticPr fontId="1"/>
  </si>
  <si>
    <t>特別加入者</t>
    <rPh sb="0" eb="2">
      <t>トクベツ</t>
    </rPh>
    <rPh sb="2" eb="5">
      <t>カニュウシャ</t>
    </rPh>
    <phoneticPr fontId="1"/>
  </si>
  <si>
    <t>承認された
基礎日額</t>
    <rPh sb="0" eb="2">
      <t>ショウニン</t>
    </rPh>
    <rPh sb="6" eb="8">
      <t>キソ</t>
    </rPh>
    <rPh sb="8" eb="10">
      <t>ニチガク</t>
    </rPh>
    <phoneticPr fontId="1"/>
  </si>
  <si>
    <t>適用月数</t>
    <rPh sb="0" eb="2">
      <t>テキヨウ</t>
    </rPh>
    <rPh sb="2" eb="4">
      <t>ツキスウ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</si>
  <si>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</si>
  <si>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</si>
  <si>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希望する
基礎日額</t>
    <rPh sb="0" eb="2">
      <t>キボウ</t>
    </rPh>
    <rPh sb="5" eb="7">
      <t>キソ</t>
    </rPh>
    <rPh sb="7" eb="9">
      <t>ニチガク</t>
    </rPh>
    <phoneticPr fontId="1"/>
  </si>
  <si>
    <t>希望する
基礎日額</t>
    <rPh sb="0" eb="2">
      <t>キボウ</t>
    </rPh>
    <phoneticPr fontId="1"/>
  </si>
  <si>
    <t>別途一括有期事業報告書の明細及び算定基礎賃金等を
上記のとおり総括して報告します。</t>
    <rPh sb="0" eb="2">
      <t>ベット</t>
    </rPh>
    <rPh sb="2" eb="4">
      <t>イッカツ</t>
    </rPh>
    <rPh sb="4" eb="6">
      <t>ユウキ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3">
      <t>チンギントウ</t>
    </rPh>
    <rPh sb="25" eb="27">
      <t>ジョウキ</t>
    </rPh>
    <rPh sb="31" eb="33">
      <t>ソウカツ</t>
    </rPh>
    <rPh sb="35" eb="37">
      <t>ホウコク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</si>
  <si>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</si>
  <si>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</si>
  <si>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</si>
  <si>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作成者氏名</t>
    <rPh sb="0" eb="2">
      <t>サクセイ</t>
    </rPh>
    <rPh sb="2" eb="3">
      <t>シャ</t>
    </rPh>
    <rPh sb="3" eb="5">
      <t>シメイ</t>
    </rPh>
    <phoneticPr fontId="1"/>
  </si>
  <si>
    <t>建　　設　　業</t>
    <rPh sb="0" eb="1">
      <t>ケン</t>
    </rPh>
    <rPh sb="3" eb="4">
      <t>セツ</t>
    </rPh>
    <rPh sb="6" eb="7">
      <t>ギョウ</t>
    </rPh>
    <phoneticPr fontId="1"/>
  </si>
  <si>
    <t>特別加入者の氏名</t>
    <rPh sb="0" eb="2">
      <t>トクベツ</t>
    </rPh>
    <rPh sb="2" eb="5">
      <t>カニュウシャ</t>
    </rPh>
    <rPh sb="6" eb="8">
      <t>シメイ</t>
    </rPh>
    <phoneticPr fontId="1"/>
  </si>
  <si>
    <t>人分</t>
    <rPh sb="0" eb="2">
      <t>ニンブン</t>
    </rPh>
    <phoneticPr fontId="1"/>
  </si>
  <si>
    <t>府　県</t>
    <rPh sb="0" eb="1">
      <t>フ</t>
    </rPh>
    <rPh sb="2" eb="3">
      <t>ケン</t>
    </rPh>
    <phoneticPr fontId="1"/>
  </si>
  <si>
    <t>管　轄</t>
    <rPh sb="0" eb="1">
      <t>カン</t>
    </rPh>
    <rPh sb="2" eb="3">
      <t>カツ</t>
    </rPh>
    <phoneticPr fontId="1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</si>
  <si>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1"/>
  </si>
  <si>
    <t>枝　番</t>
    <rPh sb="0" eb="1">
      <t>エダ</t>
    </rPh>
    <rPh sb="2" eb="3">
      <t>バン</t>
    </rPh>
    <phoneticPr fontId="1"/>
  </si>
  <si>
    <t>事　業　の　種　類</t>
    <rPh sb="0" eb="1">
      <t>コト</t>
    </rPh>
    <rPh sb="2" eb="3">
      <t>ギョウ</t>
    </rPh>
    <rPh sb="6" eb="7">
      <t>タネ</t>
    </rPh>
    <rPh sb="8" eb="9">
      <t>タグイ</t>
    </rPh>
    <phoneticPr fontId="1"/>
  </si>
  <si>
    <t>1.請　負　金　額</t>
    <rPh sb="2" eb="3">
      <t>ショウ</t>
    </rPh>
    <rPh sb="4" eb="5">
      <t>フ</t>
    </rPh>
    <rPh sb="6" eb="7">
      <t>キン</t>
    </rPh>
    <rPh sb="8" eb="9">
      <t>ガク</t>
    </rPh>
    <phoneticPr fontId="1"/>
  </si>
  <si>
    <t>２.賃　金　総　額</t>
    <rPh sb="2" eb="3">
      <t>チン</t>
    </rPh>
    <rPh sb="4" eb="5">
      <t>キン</t>
    </rPh>
    <rPh sb="6" eb="7">
      <t>フサ</t>
    </rPh>
    <rPh sb="8" eb="9">
      <t>ガク</t>
    </rPh>
    <phoneticPr fontId="1"/>
  </si>
  <si>
    <t>機械装置の組立又は据付けの事業</t>
    <rPh sb="0" eb="2">
      <t>キカイ</t>
    </rPh>
    <rPh sb="2" eb="4">
      <t>ソウチ</t>
    </rPh>
    <rPh sb="5" eb="7">
      <t>クミタテ</t>
    </rPh>
    <rPh sb="7" eb="8">
      <t>マタ</t>
    </rPh>
    <rPh sb="9" eb="11">
      <t>スエツケ</t>
    </rPh>
    <rPh sb="13" eb="15">
      <t>ジギョウ</t>
    </rPh>
    <phoneticPr fontId="1"/>
  </si>
  <si>
    <r>
      <t xml:space="preserve">労働局労働保険特別会計歳入徴収官 </t>
    </r>
    <r>
      <rPr>
        <sz val="10"/>
        <rFont val="ＭＳ Ｐ明朝"/>
        <family val="1"/>
        <charset val="128"/>
      </rPr>
      <t>殿</t>
    </r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2">
      <t>サイ</t>
    </rPh>
    <rPh sb="12" eb="13">
      <t>ニュウ</t>
    </rPh>
    <rPh sb="13" eb="14">
      <t>チョウ</t>
    </rPh>
    <rPh sb="14" eb="15">
      <t>シュウ</t>
    </rPh>
    <rPh sb="15" eb="16">
      <t>カン</t>
    </rPh>
    <rPh sb="17" eb="18">
      <t>トノ</t>
    </rPh>
    <phoneticPr fontId="1"/>
  </si>
  <si>
    <t>労　災</t>
    <rPh sb="0" eb="1">
      <t>ロウ</t>
    </rPh>
    <rPh sb="2" eb="3">
      <t>ワザワ</t>
    </rPh>
    <phoneticPr fontId="1"/>
  </si>
  <si>
    <t>業種番号</t>
    <rPh sb="0" eb="2">
      <t>ギョウシュ</t>
    </rPh>
    <rPh sb="2" eb="4">
      <t>バンゴウ</t>
    </rPh>
    <phoneticPr fontId="1"/>
  </si>
  <si>
    <t>03</t>
    <phoneticPr fontId="1"/>
  </si>
  <si>
    <t>361</t>
    <phoneticPr fontId="1"/>
  </si>
  <si>
    <t>362</t>
    <phoneticPr fontId="1"/>
  </si>
  <si>
    <t>労務費率Ｂ</t>
    <rPh sb="0" eb="2">
      <t>ロウム</t>
    </rPh>
    <rPh sb="2" eb="3">
      <t>ヒ</t>
    </rPh>
    <rPh sb="3" eb="4">
      <t>リツ</t>
    </rPh>
    <phoneticPr fontId="1"/>
  </si>
  <si>
    <t>労務費率Ａ</t>
    <rPh sb="0" eb="2">
      <t>ロウム</t>
    </rPh>
    <rPh sb="2" eb="3">
      <t>ヒ</t>
    </rPh>
    <rPh sb="3" eb="4">
      <t>リツ</t>
    </rPh>
    <phoneticPr fontId="1"/>
  </si>
  <si>
    <t>労務費率Ｓ</t>
    <rPh sb="0" eb="2">
      <t>ロウム</t>
    </rPh>
    <rPh sb="2" eb="3">
      <t>ヒ</t>
    </rPh>
    <rPh sb="3" eb="4">
      <t>リツ</t>
    </rPh>
    <phoneticPr fontId="1"/>
  </si>
  <si>
    <t>労災保険率Ｂ</t>
    <rPh sb="0" eb="2">
      <t>ロウサイ</t>
    </rPh>
    <rPh sb="2" eb="4">
      <t>ホケン</t>
    </rPh>
    <rPh sb="4" eb="5">
      <t>リツ</t>
    </rPh>
    <phoneticPr fontId="1"/>
  </si>
  <si>
    <t>労災保険率Ａ</t>
    <rPh sb="0" eb="2">
      <t>ロウサイ</t>
    </rPh>
    <rPh sb="2" eb="4">
      <t>ホケン</t>
    </rPh>
    <rPh sb="4" eb="5">
      <t>リツ</t>
    </rPh>
    <phoneticPr fontId="1"/>
  </si>
  <si>
    <t>労災保険率Ｓ</t>
    <rPh sb="0" eb="2">
      <t>ロウサイ</t>
    </rPh>
    <rPh sb="2" eb="4">
      <t>ホケン</t>
    </rPh>
    <rPh sb="4" eb="5">
      <t>リツ</t>
    </rPh>
    <phoneticPr fontId="1"/>
  </si>
  <si>
    <t>メリット</t>
    <phoneticPr fontId="1"/>
  </si>
  <si>
    <t>②</t>
    <phoneticPr fontId="1"/>
  </si>
  <si>
    <t>①</t>
    <phoneticPr fontId="1"/>
  </si>
  <si>
    <t>②</t>
    <phoneticPr fontId="1"/>
  </si>
  <si>
    <t>③</t>
    <phoneticPr fontId="1"/>
  </si>
  <si>
    <t>③</t>
    <phoneticPr fontId="1"/>
  </si>
  <si>
    <t>①</t>
    <phoneticPr fontId="1"/>
  </si>
  <si>
    <t>②</t>
    <phoneticPr fontId="1"/>
  </si>
  <si>
    <t>③</t>
    <phoneticPr fontId="1"/>
  </si>
  <si>
    <t>34</t>
    <phoneticPr fontId="1"/>
  </si>
  <si>
    <t>①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</si>
  <si>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</si>
  <si>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</si>
  <si>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</si>
  <si>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</si>
  <si>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③</t>
    <phoneticPr fontId="1"/>
  </si>
  <si>
    <t>36</t>
    <phoneticPr fontId="1"/>
  </si>
  <si>
    <t>①</t>
    <phoneticPr fontId="1"/>
  </si>
  <si>
    <t>②</t>
    <phoneticPr fontId="1"/>
  </si>
  <si>
    <t>37</t>
    <phoneticPr fontId="1"/>
  </si>
  <si>
    <t>②</t>
    <phoneticPr fontId="1"/>
  </si>
  <si>
    <t>③</t>
    <phoneticPr fontId="1"/>
  </si>
  <si>
    <t>NO.</t>
    <phoneticPr fontId="1"/>
  </si>
  <si>
    <t>承認された
基礎日額</t>
    <phoneticPr fontId="1"/>
  </si>
  <si>
    <t>NO.</t>
    <phoneticPr fontId="1"/>
  </si>
  <si>
    <t>00</t>
    <phoneticPr fontId="1"/>
  </si>
  <si>
    <t>事業主氏名</t>
    <phoneticPr fontId="1"/>
  </si>
  <si>
    <t>組機様式第8号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1"/>
  </si>
  <si>
    <t>31</t>
    <phoneticPr fontId="1"/>
  </si>
  <si>
    <t>33</t>
    <phoneticPr fontId="1"/>
  </si>
  <si>
    <t>③</t>
    <phoneticPr fontId="1"/>
  </si>
  <si>
    <t>35</t>
    <phoneticPr fontId="1"/>
  </si>
  <si>
    <t>②</t>
    <phoneticPr fontId="1"/>
  </si>
  <si>
    <t>③</t>
    <phoneticPr fontId="1"/>
  </si>
  <si>
    <t>38</t>
    <phoneticPr fontId="1"/>
  </si>
  <si>
    <t>361</t>
    <phoneticPr fontId="1"/>
  </si>
  <si>
    <t>362</t>
    <phoneticPr fontId="1"/>
  </si>
  <si>
    <t>〒</t>
    <phoneticPr fontId="1"/>
  </si>
  <si>
    <t>-</t>
    <phoneticPr fontId="1"/>
  </si>
  <si>
    <t>32</t>
    <phoneticPr fontId="1"/>
  </si>
  <si>
    <t>①</t>
    <phoneticPr fontId="1"/>
  </si>
  <si>
    <t>*2</t>
    <phoneticPr fontId="1"/>
  </si>
  <si>
    <t>NO.</t>
    <phoneticPr fontId="1"/>
  </si>
  <si>
    <t>④</t>
    <phoneticPr fontId="1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</si>
  <si>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1"/>
  </si>
  <si>
    <t>一般拠出金</t>
    <rPh sb="0" eb="2">
      <t>イッパン</t>
    </rPh>
    <rPh sb="2" eb="5">
      <t>キョシュツキン</t>
    </rPh>
    <phoneticPr fontId="1"/>
  </si>
  <si>
    <t>*2.特別加入者・保険料</t>
    <rPh sb="3" eb="5">
      <t>トクベツ</t>
    </rPh>
    <rPh sb="5" eb="8">
      <t>カニュウシャ</t>
    </rPh>
    <phoneticPr fontId="1"/>
  </si>
  <si>
    <t>　　算定基礎額の計</t>
    <phoneticPr fontId="1"/>
  </si>
  <si>
    <t>労働保険等</t>
    <rPh sb="0" eb="2">
      <t>ロウドウ</t>
    </rPh>
    <rPh sb="2" eb="4">
      <t>ホケン</t>
    </rPh>
    <rPh sb="4" eb="5">
      <t>ナド</t>
    </rPh>
    <phoneticPr fontId="1"/>
  </si>
  <si>
    <t>保　険　料　等</t>
    <rPh sb="0" eb="1">
      <t>タモツ</t>
    </rPh>
    <rPh sb="2" eb="3">
      <t>ケン</t>
    </rPh>
    <rPh sb="4" eb="5">
      <t>リョウ</t>
    </rPh>
    <rPh sb="6" eb="7">
      <t>ナド</t>
    </rPh>
    <phoneticPr fontId="1"/>
  </si>
  <si>
    <t>保険率等</t>
    <rPh sb="0" eb="2">
      <t>ホケン</t>
    </rPh>
    <rPh sb="2" eb="3">
      <t>リツ</t>
    </rPh>
    <rPh sb="3" eb="4">
      <t>ナド</t>
    </rPh>
    <phoneticPr fontId="1"/>
  </si>
  <si>
    <t>保険料計</t>
    <rPh sb="0" eb="2">
      <t>ホケン</t>
    </rPh>
    <rPh sb="2" eb="3">
      <t>リョウ</t>
    </rPh>
    <rPh sb="3" eb="4">
      <t>ケイ</t>
    </rPh>
    <phoneticPr fontId="1"/>
  </si>
  <si>
    <t>労務費率C</t>
    <rPh sb="0" eb="2">
      <t>ロウム</t>
    </rPh>
    <rPh sb="2" eb="3">
      <t>ヒ</t>
    </rPh>
    <rPh sb="3" eb="4">
      <t>リツ</t>
    </rPh>
    <phoneticPr fontId="1"/>
  </si>
  <si>
    <t>労災保険率C</t>
    <rPh sb="0" eb="2">
      <t>ロウサイ</t>
    </rPh>
    <rPh sb="2" eb="4">
      <t>ホケン</t>
    </rPh>
    <rPh sb="4" eb="5">
      <t>リツ</t>
    </rPh>
    <phoneticPr fontId="1"/>
  </si>
  <si>
    <t>アスベスト率</t>
    <rPh sb="5" eb="6">
      <t>リツ</t>
    </rPh>
    <phoneticPr fontId="1"/>
  </si>
  <si>
    <t>令和</t>
    <rPh sb="0" eb="2">
      <t>レイワ</t>
    </rPh>
    <phoneticPr fontId="1"/>
  </si>
  <si>
    <t>①C　平成24年4月1日～</t>
    <rPh sb="3" eb="5">
      <t>ヘイセイ</t>
    </rPh>
    <rPh sb="7" eb="8">
      <t>ネン</t>
    </rPh>
    <rPh sb="9" eb="10">
      <t>ガツ</t>
    </rPh>
    <rPh sb="11" eb="12">
      <t>ニチ</t>
    </rPh>
    <phoneticPr fontId="1"/>
  </si>
  <si>
    <t>②B　平成27年4月1日～</t>
    <rPh sb="3" eb="5">
      <t>ヘイセイ</t>
    </rPh>
    <rPh sb="7" eb="8">
      <t>ネン</t>
    </rPh>
    <rPh sb="9" eb="10">
      <t>ガツ</t>
    </rPh>
    <rPh sb="11" eb="12">
      <t>ニチ</t>
    </rPh>
    <phoneticPr fontId="1"/>
  </si>
  <si>
    <t>③A　平成30年4月1日～</t>
    <rPh sb="3" eb="5">
      <t>ヘイセイ</t>
    </rPh>
    <rPh sb="7" eb="8">
      <t>ネン</t>
    </rPh>
    <rPh sb="9" eb="10">
      <t>ガツ</t>
    </rPh>
    <rPh sb="11" eb="12">
      <t>ニチ</t>
    </rPh>
    <phoneticPr fontId="1"/>
  </si>
  <si>
    <t>④1　令和6年4月1日～</t>
    <rPh sb="3" eb="5">
      <t>レイワ</t>
    </rPh>
    <rPh sb="6" eb="7">
      <t>ネン</t>
    </rPh>
    <rPh sb="8" eb="9">
      <t>ガツ</t>
    </rPh>
    <rPh sb="10" eb="11">
      <t>ニチ</t>
    </rPh>
    <phoneticPr fontId="1"/>
  </si>
  <si>
    <t>1.前年度と同様</t>
    <rPh sb="2" eb="5">
      <t>ゼンネンド</t>
    </rPh>
    <rPh sb="6" eb="8">
      <t>ドウヨウ</t>
    </rPh>
    <phoneticPr fontId="1"/>
  </si>
  <si>
    <t>①.前年度と同様</t>
    <rPh sb="2" eb="5">
      <t>ゼンネンド</t>
    </rPh>
    <rPh sb="6" eb="8">
      <t>ドウヨウ</t>
    </rPh>
    <phoneticPr fontId="1"/>
  </si>
  <si>
    <t>2.前年度と変わる</t>
    <rPh sb="2" eb="5">
      <t>ゼンネンド</t>
    </rPh>
    <rPh sb="6" eb="7">
      <t>カ</t>
    </rPh>
    <phoneticPr fontId="1"/>
  </si>
  <si>
    <t>②.前年度と変わる</t>
    <rPh sb="2" eb="5">
      <t>ゼンネンド</t>
    </rPh>
    <rPh sb="6" eb="7">
      <t>カ</t>
    </rPh>
    <phoneticPr fontId="1"/>
  </si>
  <si>
    <t>③.委託解除年月日</t>
    <rPh sb="2" eb="4">
      <t>イタク</t>
    </rPh>
    <rPh sb="4" eb="6">
      <t>カイジョ</t>
    </rPh>
    <rPh sb="6" eb="9">
      <t>ネンガッピ</t>
    </rPh>
    <phoneticPr fontId="1"/>
  </si>
  <si>
    <t>事 業 主 控</t>
    <rPh sb="0" eb="1">
      <t>コト</t>
    </rPh>
    <rPh sb="2" eb="3">
      <t>ギョウ</t>
    </rPh>
    <rPh sb="4" eb="5">
      <t>オモ</t>
    </rPh>
    <rPh sb="6" eb="7">
      <t>ヒカ</t>
    </rPh>
    <phoneticPr fontId="1"/>
  </si>
  <si>
    <t>労　 働　 局</t>
    <rPh sb="0" eb="1">
      <t>ロウ</t>
    </rPh>
    <rPh sb="3" eb="4">
      <t>ハタラキ</t>
    </rPh>
    <rPh sb="6" eb="7">
      <t>キョク</t>
    </rPh>
    <phoneticPr fontId="1"/>
  </si>
  <si>
    <t>3.委託解除年月日</t>
    <rPh sb="2" eb="9">
      <t>イタクカイジョネンガッピ</t>
    </rPh>
    <phoneticPr fontId="1"/>
  </si>
  <si>
    <t>1.一括納付</t>
    <rPh sb="2" eb="4">
      <t>イッカツ</t>
    </rPh>
    <rPh sb="4" eb="6">
      <t>ノウフ</t>
    </rPh>
    <phoneticPr fontId="1"/>
  </si>
  <si>
    <t>①.一括納付</t>
    <rPh sb="2" eb="4">
      <t>イッカツ</t>
    </rPh>
    <rPh sb="4" eb="6">
      <t>ノウフ</t>
    </rPh>
    <phoneticPr fontId="1"/>
  </si>
  <si>
    <t>2.分納（３回）</t>
    <rPh sb="2" eb="4">
      <t>ブンノウ</t>
    </rPh>
    <rPh sb="6" eb="7">
      <t>カイ</t>
    </rPh>
    <phoneticPr fontId="1"/>
  </si>
  <si>
    <t>②.分納（３回）</t>
    <rPh sb="2" eb="4">
      <t>ブンノウ</t>
    </rPh>
    <rPh sb="6" eb="7">
      <t>カイ</t>
    </rPh>
    <phoneticPr fontId="1"/>
  </si>
  <si>
    <t>（　TEL</t>
    <phoneticPr fontId="1"/>
  </si>
  <si>
    <t>住 所</t>
    <rPh sb="0" eb="1">
      <t>スミ</t>
    </rPh>
    <rPh sb="2" eb="3">
      <t>ショ</t>
    </rPh>
    <phoneticPr fontId="1"/>
  </si>
  <si>
    <t>4.委託解除拠出金納付済</t>
  </si>
  <si>
    <t>④.委託解除拠出金納付済</t>
    <phoneticPr fontId="1"/>
  </si>
  <si>
    <t>特別加入者</t>
    <rPh sb="0" eb="2">
      <t>トクベツ</t>
    </rPh>
    <rPh sb="2" eb="4">
      <t>カニュウ</t>
    </rPh>
    <rPh sb="4" eb="5">
      <t>シャ</t>
    </rPh>
    <phoneticPr fontId="1"/>
  </si>
  <si>
    <t>特別加入者</t>
    <rPh sb="0" eb="5">
      <t>トクベツカニュウシャ</t>
    </rPh>
    <phoneticPr fontId="1"/>
  </si>
  <si>
    <t>No.</t>
    <phoneticPr fontId="1"/>
  </si>
  <si>
    <t>左上</t>
    <rPh sb="0" eb="1">
      <t>ヒダリ</t>
    </rPh>
    <rPh sb="1" eb="2">
      <t>ウエ</t>
    </rPh>
    <phoneticPr fontId="1"/>
  </si>
  <si>
    <t>左中上</t>
    <rPh sb="0" eb="1">
      <t>ヒダリ</t>
    </rPh>
    <rPh sb="1" eb="3">
      <t>ナカウエ</t>
    </rPh>
    <phoneticPr fontId="1"/>
  </si>
  <si>
    <t>左中下</t>
    <rPh sb="0" eb="1">
      <t>ヒダリ</t>
    </rPh>
    <rPh sb="1" eb="2">
      <t>ナカ</t>
    </rPh>
    <rPh sb="2" eb="3">
      <t>シタ</t>
    </rPh>
    <phoneticPr fontId="1"/>
  </si>
  <si>
    <t>左下</t>
    <rPh sb="0" eb="1">
      <t>ヒダリ</t>
    </rPh>
    <rPh sb="1" eb="2">
      <t>シタ</t>
    </rPh>
    <phoneticPr fontId="1"/>
  </si>
  <si>
    <t>中上</t>
    <rPh sb="0" eb="2">
      <t>ナカウエ</t>
    </rPh>
    <phoneticPr fontId="1"/>
  </si>
  <si>
    <t>中下</t>
    <rPh sb="0" eb="2">
      <t>ナカシタ</t>
    </rPh>
    <phoneticPr fontId="1"/>
  </si>
  <si>
    <t>中中上</t>
    <rPh sb="0" eb="1">
      <t>ナカ</t>
    </rPh>
    <rPh sb="1" eb="3">
      <t>ナカウエ</t>
    </rPh>
    <phoneticPr fontId="1"/>
  </si>
  <si>
    <t>中中下</t>
    <rPh sb="0" eb="1">
      <t>ナカ</t>
    </rPh>
    <rPh sb="1" eb="2">
      <t>ナカ</t>
    </rPh>
    <rPh sb="2" eb="3">
      <t>シタ</t>
    </rPh>
    <phoneticPr fontId="1"/>
  </si>
  <si>
    <t>右上</t>
    <rPh sb="0" eb="1">
      <t>ミギ</t>
    </rPh>
    <rPh sb="1" eb="2">
      <t>ウエ</t>
    </rPh>
    <phoneticPr fontId="1"/>
  </si>
  <si>
    <t>右中上</t>
    <rPh sb="0" eb="1">
      <t>ミギ</t>
    </rPh>
    <rPh sb="1" eb="2">
      <t>ナカ</t>
    </rPh>
    <rPh sb="2" eb="3">
      <t>ウエ</t>
    </rPh>
    <phoneticPr fontId="1"/>
  </si>
  <si>
    <t>右中下</t>
    <rPh sb="0" eb="1">
      <t>ミギ</t>
    </rPh>
    <rPh sb="1" eb="3">
      <t>ナカシタ</t>
    </rPh>
    <phoneticPr fontId="1"/>
  </si>
  <si>
    <t>右下</t>
    <rPh sb="0" eb="1">
      <t>ミギ</t>
    </rPh>
    <rPh sb="1" eb="2">
      <t>シタ</t>
    </rPh>
    <phoneticPr fontId="1"/>
  </si>
  <si>
    <t>総合計</t>
    <rPh sb="0" eb="1">
      <t>ソウ</t>
    </rPh>
    <rPh sb="1" eb="3">
      <t>ゴウケイ</t>
    </rPh>
    <phoneticPr fontId="1"/>
  </si>
  <si>
    <t>賃金総額（個人別）</t>
    <rPh sb="0" eb="2">
      <t>チンギン</t>
    </rPh>
    <rPh sb="2" eb="4">
      <t>ソウガク</t>
    </rPh>
    <rPh sb="5" eb="7">
      <t>コジン</t>
    </rPh>
    <rPh sb="7" eb="8">
      <t>ベツ</t>
    </rPh>
    <phoneticPr fontId="1"/>
  </si>
  <si>
    <t>No</t>
    <phoneticPr fontId="1"/>
  </si>
  <si>
    <t>竹原商工会議所労働保険事務組合</t>
    <rPh sb="0" eb="2">
      <t>タケハラ</t>
    </rPh>
    <rPh sb="2" eb="4">
      <t>ショウコウ</t>
    </rPh>
    <rPh sb="4" eb="7">
      <t>カイギショ</t>
    </rPh>
    <rPh sb="7" eb="15">
      <t>ロウドウホケンジムクミアイ</t>
    </rPh>
    <phoneticPr fontId="1"/>
  </si>
  <si>
    <t>:　0846-22-2424　　　）</t>
    <phoneticPr fontId="1"/>
  </si>
  <si>
    <t>広島</t>
    <rPh sb="0" eb="2">
      <t>ヒロシマ</t>
    </rPh>
    <phoneticPr fontId="1"/>
  </si>
  <si>
    <t>年会費</t>
    <rPh sb="0" eb="3">
      <t>ネンカイヒ</t>
    </rPh>
    <phoneticPr fontId="1"/>
  </si>
  <si>
    <t>事務代行手数料</t>
    <rPh sb="0" eb="2">
      <t>ジム</t>
    </rPh>
    <rPh sb="2" eb="4">
      <t>ダイコウ</t>
    </rPh>
    <rPh sb="4" eb="7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</si>
</sst>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#"/>
    <numFmt numFmtId="179" formatCode="#,##0.0_ "/>
    <numFmt numFmtId="180" formatCode="0_);[Red]\(0\)"/>
    <numFmt numFmtId="181" formatCode="###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3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3">
    <border>
      <left/>
      <right/>
      <top/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 diagonalUp="1">
      <left style="medium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 diagonalUp="1">
      <left style="thin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/>
      <top style="thin">
        <color indexed="55"/>
      </top>
      <bottom/>
      <diagonal style="thin">
        <color indexed="55"/>
      </diagonal>
    </border>
    <border diagonalUp="1">
      <left/>
      <right style="medium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/>
      <top/>
      <bottom style="thin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 diagonalUp="1">
      <left style="medium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medium">
        <color indexed="55"/>
      </left>
      <right style="thin">
        <color indexed="55"/>
      </right>
      <top/>
      <bottom/>
      <diagonal/>
    </border>
    <border>
      <left/>
      <right style="dashed">
        <color indexed="55"/>
      </right>
      <top style="thin">
        <color indexed="55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55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 diagonalUp="1">
      <left style="medium">
        <color indexed="55"/>
      </left>
      <right/>
      <top/>
      <bottom/>
      <diagonal style="thin">
        <color indexed="55"/>
      </diagonal>
    </border>
    <border diagonalUp="1">
      <left/>
      <right/>
      <top/>
      <bottom/>
      <diagonal style="thin">
        <color indexed="55"/>
      </diagonal>
    </border>
    <border diagonalUp="1">
      <left/>
      <right style="thin">
        <color indexed="55"/>
      </right>
      <top/>
      <bottom/>
      <diagonal style="thin">
        <color indexed="55"/>
      </diagonal>
    </border>
    <border diagonalUp="1">
      <left style="thin">
        <color indexed="55"/>
      </left>
      <right/>
      <top/>
      <bottom/>
      <diagonal style="thin">
        <color indexed="55"/>
      </diagonal>
    </border>
    <border diagonalUp="1">
      <left/>
      <right style="medium">
        <color indexed="55"/>
      </right>
      <top/>
      <bottom/>
      <diagonal style="thin">
        <color indexed="55"/>
      </diagonal>
    </border>
    <border diagonalUp="1">
      <left style="medium">
        <color indexed="55"/>
      </left>
      <right style="thin">
        <color indexed="55"/>
      </right>
      <top/>
      <bottom style="medium">
        <color indexed="55"/>
      </bottom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medium">
        <color indexed="55"/>
      </bottom>
      <diagonal style="thin">
        <color indexed="55"/>
      </diagonal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shrinkToFit="1"/>
    </xf>
    <xf numFmtId="49" fontId="3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49" fontId="0" fillId="0" borderId="0" xfId="0" applyNumberFormat="1"/>
    <xf numFmtId="0" fontId="10" fillId="2" borderId="0" xfId="0" applyFont="1" applyFill="1"/>
    <xf numFmtId="49" fontId="10" fillId="2" borderId="0" xfId="0" applyNumberFormat="1" applyFont="1" applyFill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  <xf numFmtId="0" fontId="3" fillId="0" borderId="2" xfId="0" applyFont="1" applyBorder="1"/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2" fillId="0" borderId="6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4" fillId="0" borderId="33" xfId="0" applyFont="1" applyBorder="1"/>
    <xf numFmtId="0" fontId="12" fillId="0" borderId="0" xfId="0" applyFont="1" applyAlignment="1" applyProtection="1">
      <alignment wrapText="1"/>
      <protection locked="0"/>
    </xf>
    <xf numFmtId="0" fontId="15" fillId="0" borderId="0" xfId="0" applyFont="1" applyAlignment="1">
      <alignment vertical="center"/>
    </xf>
    <xf numFmtId="0" fontId="14" fillId="0" borderId="0" xfId="0" applyFont="1"/>
    <xf numFmtId="0" fontId="14" fillId="0" borderId="1" xfId="0" applyFont="1" applyBorder="1"/>
    <xf numFmtId="0" fontId="14" fillId="3" borderId="0" xfId="0" applyFont="1" applyFill="1"/>
    <xf numFmtId="0" fontId="14" fillId="3" borderId="1" xfId="0" applyFont="1" applyFill="1" applyBorder="1"/>
    <xf numFmtId="0" fontId="14" fillId="4" borderId="0" xfId="0" applyFont="1" applyFill="1"/>
    <xf numFmtId="0" fontId="14" fillId="4" borderId="1" xfId="0" applyFont="1" applyFill="1" applyBorder="1"/>
    <xf numFmtId="0" fontId="14" fillId="5" borderId="0" xfId="0" applyFont="1" applyFill="1"/>
    <xf numFmtId="0" fontId="14" fillId="5" borderId="1" xfId="0" applyFont="1" applyFill="1" applyBorder="1"/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2" fillId="0" borderId="8" xfId="0" applyFont="1" applyBorder="1" applyAlignment="1">
      <alignment vertical="top"/>
    </xf>
    <xf numFmtId="49" fontId="2" fillId="0" borderId="10" xfId="0" applyNumberFormat="1" applyFont="1" applyBorder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7" xfId="0" applyFont="1" applyBorder="1"/>
    <xf numFmtId="0" fontId="2" fillId="0" borderId="0" xfId="0" applyFont="1" applyAlignment="1">
      <alignment vertical="top"/>
    </xf>
    <xf numFmtId="0" fontId="4" fillId="0" borderId="8" xfId="0" applyFont="1" applyBorder="1"/>
    <xf numFmtId="0" fontId="8" fillId="0" borderId="78" xfId="0" applyFont="1" applyBorder="1" applyAlignment="1">
      <alignment vertical="center"/>
    </xf>
    <xf numFmtId="0" fontId="4" fillId="0" borderId="80" xfId="0" applyFont="1" applyBorder="1"/>
    <xf numFmtId="0" fontId="8" fillId="0" borderId="0" xfId="0" applyFont="1" applyAlignment="1">
      <alignment vertical="center"/>
    </xf>
    <xf numFmtId="0" fontId="8" fillId="0" borderId="88" xfId="0" applyFont="1" applyBorder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8" xfId="0" applyBorder="1"/>
    <xf numFmtId="0" fontId="0" fillId="0" borderId="89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90" xfId="0" applyBorder="1"/>
    <xf numFmtId="0" fontId="0" fillId="0" borderId="91" xfId="0" applyBorder="1"/>
    <xf numFmtId="0" fontId="0" fillId="0" borderId="92" xfId="0" applyBorder="1"/>
    <xf numFmtId="0" fontId="0" fillId="0" borderId="80" xfId="0" applyBorder="1" applyAlignment="1">
      <alignment vertical="center"/>
    </xf>
    <xf numFmtId="0" fontId="0" fillId="0" borderId="81" xfId="0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4" fillId="0" borderId="31" xfId="0" applyFont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3" fillId="0" borderId="31" xfId="0" applyFont="1" applyBorder="1" applyAlignment="1">
      <alignment horizontal="right" shrinkToFit="1"/>
    </xf>
    <xf numFmtId="0" fontId="3" fillId="0" borderId="38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4" fillId="5" borderId="31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176" fontId="8" fillId="0" borderId="9" xfId="0" applyNumberFormat="1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11" xfId="0" applyFont="1" applyBorder="1" applyAlignment="1" applyProtection="1">
      <alignment horizontal="right"/>
      <protection locked="0"/>
    </xf>
    <xf numFmtId="0" fontId="8" fillId="0" borderId="41" xfId="0" applyFont="1" applyBorder="1" applyAlignment="1" applyProtection="1">
      <alignment horizontal="right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8" fillId="0" borderId="19" xfId="0" applyFont="1" applyBorder="1" applyAlignment="1" applyProtection="1">
      <alignment horizontal="right"/>
      <protection locked="0"/>
    </xf>
    <xf numFmtId="176" fontId="8" fillId="5" borderId="9" xfId="0" applyNumberFormat="1" applyFont="1" applyFill="1" applyBorder="1" applyAlignment="1" applyProtection="1">
      <alignment horizontal="right"/>
      <protection locked="0"/>
    </xf>
    <xf numFmtId="0" fontId="8" fillId="5" borderId="10" xfId="0" applyFont="1" applyFill="1" applyBorder="1" applyAlignment="1" applyProtection="1">
      <alignment horizontal="right"/>
      <protection locked="0"/>
    </xf>
    <xf numFmtId="0" fontId="8" fillId="5" borderId="11" xfId="0" applyFont="1" applyFill="1" applyBorder="1" applyAlignment="1" applyProtection="1">
      <alignment horizontal="right"/>
      <protection locked="0"/>
    </xf>
    <xf numFmtId="0" fontId="8" fillId="5" borderId="41" xfId="0" applyFont="1" applyFill="1" applyBorder="1" applyAlignment="1" applyProtection="1">
      <alignment horizontal="right"/>
      <protection locked="0"/>
    </xf>
    <xf numFmtId="0" fontId="8" fillId="5" borderId="18" xfId="0" applyFont="1" applyFill="1" applyBorder="1" applyAlignment="1" applyProtection="1">
      <alignment horizontal="right"/>
      <protection locked="0"/>
    </xf>
    <xf numFmtId="0" fontId="8" fillId="5" borderId="19" xfId="0" applyFont="1" applyFill="1" applyBorder="1" applyAlignment="1" applyProtection="1">
      <alignment horizontal="right"/>
      <protection locked="0"/>
    </xf>
    <xf numFmtId="176" fontId="8" fillId="3" borderId="9" xfId="0" applyNumberFormat="1" applyFont="1" applyFill="1" applyBorder="1" applyAlignment="1" applyProtection="1">
      <alignment horizontal="right"/>
      <protection locked="0"/>
    </xf>
    <xf numFmtId="0" fontId="8" fillId="3" borderId="10" xfId="0" applyFont="1" applyFill="1" applyBorder="1" applyAlignment="1" applyProtection="1">
      <alignment horizontal="right"/>
      <protection locked="0"/>
    </xf>
    <xf numFmtId="0" fontId="8" fillId="3" borderId="11" xfId="0" applyFont="1" applyFill="1" applyBorder="1" applyAlignment="1" applyProtection="1">
      <alignment horizontal="right"/>
      <protection locked="0"/>
    </xf>
    <xf numFmtId="0" fontId="8" fillId="3" borderId="41" xfId="0" applyFont="1" applyFill="1" applyBorder="1" applyAlignment="1" applyProtection="1">
      <alignment horizontal="right"/>
      <protection locked="0"/>
    </xf>
    <xf numFmtId="0" fontId="8" fillId="3" borderId="18" xfId="0" applyFont="1" applyFill="1" applyBorder="1" applyAlignment="1" applyProtection="1">
      <alignment horizontal="right"/>
      <protection locked="0"/>
    </xf>
    <xf numFmtId="0" fontId="8" fillId="3" borderId="19" xfId="0" applyFont="1" applyFill="1" applyBorder="1" applyAlignment="1" applyProtection="1">
      <alignment horizontal="righ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4" fillId="4" borderId="31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178" fontId="8" fillId="4" borderId="20" xfId="0" applyNumberFormat="1" applyFont="1" applyFill="1" applyBorder="1" applyAlignment="1">
      <alignment horizontal="right"/>
    </xf>
    <xf numFmtId="178" fontId="8" fillId="4" borderId="10" xfId="0" applyNumberFormat="1" applyFont="1" applyFill="1" applyBorder="1" applyAlignment="1">
      <alignment horizontal="right"/>
    </xf>
    <xf numFmtId="178" fontId="8" fillId="4" borderId="29" xfId="0" applyNumberFormat="1" applyFont="1" applyFill="1" applyBorder="1" applyAlignment="1">
      <alignment horizontal="right"/>
    </xf>
    <xf numFmtId="178" fontId="8" fillId="4" borderId="28" xfId="0" applyNumberFormat="1" applyFont="1" applyFill="1" applyBorder="1" applyAlignment="1">
      <alignment horizontal="right"/>
    </xf>
    <xf numFmtId="178" fontId="8" fillId="4" borderId="18" xfId="0" applyNumberFormat="1" applyFont="1" applyFill="1" applyBorder="1" applyAlignment="1">
      <alignment horizontal="right"/>
    </xf>
    <xf numFmtId="178" fontId="8" fillId="4" borderId="30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78" fontId="8" fillId="0" borderId="20" xfId="0" applyNumberFormat="1" applyFont="1" applyBorder="1" applyAlignment="1">
      <alignment horizontal="right"/>
    </xf>
    <xf numFmtId="178" fontId="8" fillId="0" borderId="10" xfId="0" applyNumberFormat="1" applyFont="1" applyBorder="1" applyAlignment="1">
      <alignment horizontal="right"/>
    </xf>
    <xf numFmtId="178" fontId="8" fillId="0" borderId="29" xfId="0" applyNumberFormat="1" applyFont="1" applyBorder="1" applyAlignment="1">
      <alignment horizontal="right"/>
    </xf>
    <xf numFmtId="178" fontId="8" fillId="0" borderId="28" xfId="0" applyNumberFormat="1" applyFont="1" applyBorder="1" applyAlignment="1">
      <alignment horizontal="right"/>
    </xf>
    <xf numFmtId="178" fontId="8" fillId="0" borderId="18" xfId="0" applyNumberFormat="1" applyFont="1" applyBorder="1" applyAlignment="1">
      <alignment horizontal="right"/>
    </xf>
    <xf numFmtId="178" fontId="8" fillId="0" borderId="30" xfId="0" applyNumberFormat="1" applyFont="1" applyBorder="1" applyAlignment="1">
      <alignment horizontal="right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shrinkToFit="1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178" fontId="8" fillId="5" borderId="20" xfId="0" applyNumberFormat="1" applyFont="1" applyFill="1" applyBorder="1" applyAlignment="1">
      <alignment horizontal="right"/>
    </xf>
    <xf numFmtId="178" fontId="8" fillId="5" borderId="10" xfId="0" applyNumberFormat="1" applyFont="1" applyFill="1" applyBorder="1" applyAlignment="1">
      <alignment horizontal="right"/>
    </xf>
    <xf numFmtId="178" fontId="8" fillId="5" borderId="29" xfId="0" applyNumberFormat="1" applyFont="1" applyFill="1" applyBorder="1" applyAlignment="1">
      <alignment horizontal="right"/>
    </xf>
    <xf numFmtId="178" fontId="8" fillId="5" borderId="28" xfId="0" applyNumberFormat="1" applyFont="1" applyFill="1" applyBorder="1" applyAlignment="1">
      <alignment horizontal="right"/>
    </xf>
    <xf numFmtId="178" fontId="8" fillId="5" borderId="18" xfId="0" applyNumberFormat="1" applyFont="1" applyFill="1" applyBorder="1" applyAlignment="1">
      <alignment horizontal="right"/>
    </xf>
    <xf numFmtId="178" fontId="8" fillId="5" borderId="30" xfId="0" applyNumberFormat="1" applyFont="1" applyFill="1" applyBorder="1" applyAlignment="1">
      <alignment horizontal="right"/>
    </xf>
    <xf numFmtId="178" fontId="8" fillId="3" borderId="20" xfId="0" applyNumberFormat="1" applyFont="1" applyFill="1" applyBorder="1" applyAlignment="1">
      <alignment horizontal="right"/>
    </xf>
    <xf numFmtId="178" fontId="8" fillId="3" borderId="10" xfId="0" applyNumberFormat="1" applyFont="1" applyFill="1" applyBorder="1" applyAlignment="1">
      <alignment horizontal="right"/>
    </xf>
    <xf numFmtId="178" fontId="8" fillId="3" borderId="29" xfId="0" applyNumberFormat="1" applyFont="1" applyFill="1" applyBorder="1" applyAlignment="1">
      <alignment horizontal="right"/>
    </xf>
    <xf numFmtId="178" fontId="8" fillId="3" borderId="28" xfId="0" applyNumberFormat="1" applyFont="1" applyFill="1" applyBorder="1" applyAlignment="1">
      <alignment horizontal="right"/>
    </xf>
    <xf numFmtId="178" fontId="8" fillId="3" borderId="18" xfId="0" applyNumberFormat="1" applyFont="1" applyFill="1" applyBorder="1" applyAlignment="1">
      <alignment horizontal="right"/>
    </xf>
    <xf numFmtId="178" fontId="8" fillId="3" borderId="30" xfId="0" applyNumberFormat="1" applyFont="1" applyFill="1" applyBorder="1" applyAlignment="1">
      <alignment horizontal="right"/>
    </xf>
    <xf numFmtId="176" fontId="2" fillId="0" borderId="10" xfId="0" applyNumberFormat="1" applyFont="1" applyBorder="1" applyAlignment="1" applyProtection="1">
      <alignment horizontal="right"/>
      <protection locked="0"/>
    </xf>
    <xf numFmtId="176" fontId="2" fillId="0" borderId="29" xfId="0" applyNumberFormat="1" applyFont="1" applyBorder="1" applyAlignment="1" applyProtection="1">
      <alignment horizontal="right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2" xfId="0" applyNumberFormat="1" applyFont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178" fontId="3" fillId="0" borderId="10" xfId="0" applyNumberFormat="1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2" fillId="0" borderId="0" xfId="0" applyNumberFormat="1" applyFont="1" applyAlignment="1" applyProtection="1">
      <alignment horizontal="right"/>
      <protection locked="0"/>
    </xf>
    <xf numFmtId="178" fontId="2" fillId="0" borderId="17" xfId="0" applyNumberFormat="1" applyFon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alignment horizontal="right"/>
      <protection locked="0"/>
    </xf>
    <xf numFmtId="178" fontId="2" fillId="0" borderId="19" xfId="0" applyNumberFormat="1" applyFont="1" applyBorder="1" applyAlignment="1" applyProtection="1">
      <alignment horizontal="right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left"/>
    </xf>
    <xf numFmtId="0" fontId="14" fillId="0" borderId="0" xfId="0" applyFont="1" applyAlignment="1">
      <alignment horizontal="left"/>
    </xf>
    <xf numFmtId="180" fontId="2" fillId="0" borderId="33" xfId="0" applyNumberFormat="1" applyFont="1" applyBorder="1" applyAlignment="1">
      <alignment horizontal="right"/>
    </xf>
    <xf numFmtId="180" fontId="2" fillId="0" borderId="6" xfId="0" applyNumberFormat="1" applyFont="1" applyBorder="1" applyAlignment="1">
      <alignment horizontal="right"/>
    </xf>
    <xf numFmtId="180" fontId="2" fillId="0" borderId="7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5" xfId="0" applyNumberFormat="1" applyFont="1" applyBorder="1" applyAlignment="1">
      <alignment horizontal="right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178" fontId="2" fillId="0" borderId="33" xfId="0" applyNumberFormat="1" applyFont="1" applyBorder="1" applyAlignment="1">
      <alignment horizontal="right"/>
    </xf>
    <xf numFmtId="178" fontId="2" fillId="0" borderId="6" xfId="0" applyNumberFormat="1" applyFont="1" applyBorder="1" applyAlignment="1">
      <alignment horizontal="right"/>
    </xf>
    <xf numFmtId="178" fontId="2" fillId="0" borderId="7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8" fontId="2" fillId="0" borderId="5" xfId="0" applyNumberFormat="1" applyFont="1" applyBorder="1" applyAlignment="1">
      <alignment horizontal="right"/>
    </xf>
    <xf numFmtId="178" fontId="2" fillId="0" borderId="20" xfId="0" applyNumberFormat="1" applyFont="1" applyBorder="1" applyAlignment="1">
      <alignment horizontal="right"/>
    </xf>
    <xf numFmtId="178" fontId="2" fillId="0" borderId="10" xfId="0" applyNumberFormat="1" applyFont="1" applyBorder="1" applyAlignment="1">
      <alignment horizontal="right"/>
    </xf>
    <xf numFmtId="178" fontId="2" fillId="0" borderId="11" xfId="0" applyNumberFormat="1" applyFont="1" applyBorder="1" applyAlignment="1">
      <alignment horizontal="right"/>
    </xf>
    <xf numFmtId="178" fontId="2" fillId="0" borderId="8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17" xfId="0" applyNumberFormat="1" applyFont="1" applyBorder="1" applyAlignment="1">
      <alignment horizontal="right"/>
    </xf>
    <xf numFmtId="0" fontId="3" fillId="0" borderId="31" xfId="0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49" fontId="3" fillId="0" borderId="9" xfId="0" applyNumberFormat="1" applyFont="1" applyBorder="1" applyAlignment="1">
      <alignment horizontal="center" shrinkToFit="1"/>
    </xf>
    <xf numFmtId="49" fontId="3" fillId="0" borderId="11" xfId="0" applyNumberFormat="1" applyFont="1" applyBorder="1" applyAlignment="1">
      <alignment horizontal="center" shrinkToFit="1"/>
    </xf>
    <xf numFmtId="49" fontId="3" fillId="0" borderId="41" xfId="0" applyNumberFormat="1" applyFont="1" applyBorder="1" applyAlignment="1">
      <alignment horizontal="center" shrinkToFit="1"/>
    </xf>
    <xf numFmtId="49" fontId="3" fillId="0" borderId="19" xfId="0" applyNumberFormat="1" applyFont="1" applyBorder="1" applyAlignment="1">
      <alignment horizontal="center" shrinkToFit="1"/>
    </xf>
    <xf numFmtId="0" fontId="3" fillId="0" borderId="40" xfId="0" applyFont="1" applyBorder="1" applyAlignment="1">
      <alignment horizontal="center" shrinkToFit="1"/>
    </xf>
    <xf numFmtId="0" fontId="3" fillId="0" borderId="31" xfId="0" applyFont="1" applyBorder="1" applyAlignment="1">
      <alignment horizontal="center" shrinkToFit="1"/>
    </xf>
    <xf numFmtId="0" fontId="4" fillId="0" borderId="37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4" fillId="0" borderId="31" xfId="0" applyNumberFormat="1" applyFont="1" applyBorder="1" applyAlignment="1" applyProtection="1">
      <alignment horizontal="center"/>
      <protection locked="0"/>
    </xf>
    <xf numFmtId="0" fontId="3" fillId="0" borderId="4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86" xfId="0" applyFont="1" applyBorder="1" applyAlignment="1">
      <alignment horizontal="right"/>
    </xf>
    <xf numFmtId="0" fontId="3" fillId="0" borderId="87" xfId="0" applyFont="1" applyBorder="1" applyAlignment="1">
      <alignment horizontal="right"/>
    </xf>
    <xf numFmtId="0" fontId="3" fillId="0" borderId="85" xfId="0" applyFont="1" applyBorder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77" fontId="2" fillId="0" borderId="33" xfId="0" applyNumberFormat="1" applyFont="1" applyBorder="1" applyAlignment="1" applyProtection="1">
      <alignment horizontal="center"/>
      <protection locked="0"/>
    </xf>
    <xf numFmtId="177" fontId="2" fillId="0" borderId="6" xfId="0" applyNumberFormat="1" applyFont="1" applyBorder="1" applyAlignment="1" applyProtection="1">
      <alignment horizontal="center"/>
      <protection locked="0"/>
    </xf>
    <xf numFmtId="177" fontId="2" fillId="0" borderId="3" xfId="0" applyNumberFormat="1" applyFont="1" applyBorder="1" applyAlignment="1" applyProtection="1">
      <alignment horizontal="center"/>
      <protection locked="0"/>
    </xf>
    <xf numFmtId="177" fontId="2" fillId="0" borderId="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31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3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4" fillId="0" borderId="18" xfId="0" applyFont="1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4" fillId="0" borderId="31" xfId="0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shrinkToFit="1"/>
    </xf>
    <xf numFmtId="0" fontId="3" fillId="0" borderId="48" xfId="0" applyFont="1" applyBorder="1" applyAlignment="1">
      <alignment horizontal="center" shrinkToFit="1"/>
    </xf>
    <xf numFmtId="0" fontId="3" fillId="0" borderId="49" xfId="0" applyFont="1" applyBorder="1" applyAlignment="1">
      <alignment horizontal="center" shrinkToFit="1"/>
    </xf>
    <xf numFmtId="0" fontId="3" fillId="0" borderId="28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17" xfId="0" applyFont="1" applyBorder="1" applyAlignment="1">
      <alignment horizontal="left"/>
    </xf>
    <xf numFmtId="49" fontId="11" fillId="0" borderId="0" xfId="0" applyNumberFormat="1" applyFont="1" applyAlignment="1" applyProtection="1">
      <alignment horizontal="left"/>
      <protection locked="0"/>
    </xf>
    <xf numFmtId="49" fontId="11" fillId="0" borderId="17" xfId="0" applyNumberFormat="1" applyFont="1" applyBorder="1" applyAlignment="1" applyProtection="1">
      <alignment horizontal="left"/>
      <protection locked="0"/>
    </xf>
    <xf numFmtId="0" fontId="3" fillId="0" borderId="42" xfId="0" applyFont="1" applyBorder="1" applyAlignment="1">
      <alignment horizontal="right" shrinkToFit="1"/>
    </xf>
    <xf numFmtId="176" fontId="8" fillId="4" borderId="9" xfId="0" applyNumberFormat="1" applyFont="1" applyFill="1" applyBorder="1" applyAlignment="1" applyProtection="1">
      <alignment horizontal="right"/>
      <protection locked="0"/>
    </xf>
    <xf numFmtId="0" fontId="8" fillId="4" borderId="10" xfId="0" applyFont="1" applyFill="1" applyBorder="1" applyAlignment="1" applyProtection="1">
      <alignment horizontal="right"/>
      <protection locked="0"/>
    </xf>
    <xf numFmtId="0" fontId="8" fillId="4" borderId="11" xfId="0" applyFont="1" applyFill="1" applyBorder="1" applyAlignment="1" applyProtection="1">
      <alignment horizontal="right"/>
      <protection locked="0"/>
    </xf>
    <xf numFmtId="0" fontId="8" fillId="4" borderId="41" xfId="0" applyFont="1" applyFill="1" applyBorder="1" applyAlignment="1" applyProtection="1">
      <alignment horizontal="right"/>
      <protection locked="0"/>
    </xf>
    <xf numFmtId="0" fontId="8" fillId="4" borderId="18" xfId="0" applyFont="1" applyFill="1" applyBorder="1" applyAlignment="1" applyProtection="1">
      <alignment horizontal="right"/>
      <protection locked="0"/>
    </xf>
    <xf numFmtId="0" fontId="8" fillId="4" borderId="19" xfId="0" applyFont="1" applyFill="1" applyBorder="1" applyAlignment="1" applyProtection="1">
      <alignment horizontal="right"/>
      <protection locked="0"/>
    </xf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179" fontId="4" fillId="0" borderId="40" xfId="0" applyNumberFormat="1" applyFont="1" applyBorder="1" applyAlignment="1">
      <alignment horizontal="center"/>
    </xf>
    <xf numFmtId="179" fontId="4" fillId="0" borderId="31" xfId="0" applyNumberFormat="1" applyFont="1" applyBorder="1" applyAlignment="1">
      <alignment horizontal="center"/>
    </xf>
    <xf numFmtId="0" fontId="4" fillId="0" borderId="31" xfId="0" applyFont="1" applyBorder="1" applyAlignment="1" applyProtection="1">
      <alignment horizontal="center" shrinkToFit="1"/>
      <protection locked="0"/>
    </xf>
    <xf numFmtId="0" fontId="2" fillId="0" borderId="20" xfId="0" applyFont="1" applyBorder="1" applyAlignment="1">
      <alignment horizontal="center" vertical="center"/>
    </xf>
    <xf numFmtId="0" fontId="0" fillId="0" borderId="29" xfId="0" applyBorder="1"/>
    <xf numFmtId="0" fontId="0" fillId="0" borderId="8" xfId="0" applyBorder="1"/>
    <xf numFmtId="0" fontId="0" fillId="0" borderId="2" xfId="0" applyBorder="1"/>
    <xf numFmtId="0" fontId="0" fillId="0" borderId="28" xfId="0" applyBorder="1"/>
    <xf numFmtId="0" fontId="0" fillId="0" borderId="30" xfId="0" applyBorder="1"/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80" fontId="2" fillId="0" borderId="21" xfId="0" applyNumberFormat="1" applyFont="1" applyBorder="1" applyAlignment="1">
      <alignment horizontal="right"/>
    </xf>
    <xf numFmtId="180" fontId="2" fillId="0" borderId="22" xfId="0" applyNumberFormat="1" applyFont="1" applyBorder="1" applyAlignment="1">
      <alignment horizontal="right"/>
    </xf>
    <xf numFmtId="0" fontId="0" fillId="0" borderId="72" xfId="0" applyBorder="1"/>
    <xf numFmtId="0" fontId="0" fillId="0" borderId="70" xfId="0" applyBorder="1"/>
    <xf numFmtId="0" fontId="0" fillId="0" borderId="73" xfId="0" applyBorder="1"/>
    <xf numFmtId="178" fontId="2" fillId="0" borderId="21" xfId="0" applyNumberFormat="1" applyFont="1" applyBorder="1" applyAlignment="1">
      <alignment horizontal="right"/>
    </xf>
    <xf numFmtId="178" fontId="2" fillId="0" borderId="26" xfId="0" applyNumberFormat="1" applyFont="1" applyBorder="1" applyAlignment="1">
      <alignment horizontal="right"/>
    </xf>
    <xf numFmtId="178" fontId="2" fillId="0" borderId="76" xfId="0" applyNumberFormat="1" applyFont="1" applyBorder="1" applyAlignment="1">
      <alignment horizontal="right"/>
    </xf>
    <xf numFmtId="178" fontId="2" fillId="0" borderId="77" xfId="0" applyNumberFormat="1" applyFont="1" applyBorder="1" applyAlignment="1">
      <alignment horizontal="right"/>
    </xf>
    <xf numFmtId="178" fontId="2" fillId="0" borderId="56" xfId="0" applyNumberFormat="1" applyFont="1" applyBorder="1" applyAlignment="1">
      <alignment horizontal="right"/>
    </xf>
    <xf numFmtId="178" fontId="2" fillId="0" borderId="57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6" fontId="2" fillId="0" borderId="29" xfId="0" applyNumberFormat="1" applyFont="1" applyBorder="1" applyAlignment="1">
      <alignment horizontal="right"/>
    </xf>
    <xf numFmtId="176" fontId="2" fillId="0" borderId="18" xfId="0" applyNumberFormat="1" applyFont="1" applyBorder="1" applyAlignment="1">
      <alignment horizontal="right"/>
    </xf>
    <xf numFmtId="176" fontId="2" fillId="0" borderId="30" xfId="0" applyNumberFormat="1" applyFont="1" applyBorder="1" applyAlignment="1">
      <alignment horizontal="right"/>
    </xf>
    <xf numFmtId="176" fontId="4" fillId="0" borderId="40" xfId="0" applyNumberFormat="1" applyFont="1" applyBorder="1" applyAlignment="1">
      <alignment horizontal="center"/>
    </xf>
    <xf numFmtId="176" fontId="4" fillId="0" borderId="31" xfId="0" applyNumberFormat="1" applyFont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8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shrinkToFi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69" xfId="0" applyBorder="1"/>
    <xf numFmtId="0" fontId="0" fillId="0" borderId="71" xfId="0" applyBorder="1"/>
    <xf numFmtId="178" fontId="4" fillId="0" borderId="8" xfId="0" applyNumberFormat="1" applyFont="1" applyBorder="1" applyAlignment="1" applyProtection="1">
      <alignment horizontal="right"/>
      <protection locked="0"/>
    </xf>
    <xf numFmtId="178" fontId="4" fillId="0" borderId="0" xfId="0" applyNumberFormat="1" applyFont="1" applyAlignment="1" applyProtection="1">
      <alignment horizontal="right"/>
      <protection locked="0"/>
    </xf>
    <xf numFmtId="178" fontId="4" fillId="0" borderId="17" xfId="0" applyNumberFormat="1" applyFont="1" applyBorder="1" applyAlignment="1" applyProtection="1">
      <alignment horizontal="right"/>
      <protection locked="0"/>
    </xf>
    <xf numFmtId="178" fontId="4" fillId="0" borderId="28" xfId="0" applyNumberFormat="1" applyFont="1" applyBorder="1" applyAlignment="1" applyProtection="1">
      <alignment horizontal="right"/>
      <protection locked="0"/>
    </xf>
    <xf numFmtId="178" fontId="4" fillId="0" borderId="18" xfId="0" applyNumberFormat="1" applyFont="1" applyBorder="1" applyAlignment="1" applyProtection="1">
      <alignment horizontal="right"/>
      <protection locked="0"/>
    </xf>
    <xf numFmtId="178" fontId="4" fillId="0" borderId="19" xfId="0" applyNumberFormat="1" applyFont="1" applyBorder="1" applyAlignment="1" applyProtection="1">
      <alignment horizontal="right"/>
      <protection locked="0"/>
    </xf>
    <xf numFmtId="178" fontId="3" fillId="0" borderId="20" xfId="0" applyNumberFormat="1" applyFont="1" applyBorder="1" applyAlignment="1">
      <alignment horizontal="right" shrinkToFit="1"/>
    </xf>
    <xf numFmtId="178" fontId="3" fillId="0" borderId="10" xfId="0" applyNumberFormat="1" applyFont="1" applyBorder="1" applyAlignment="1">
      <alignment horizontal="right" shrinkToFit="1"/>
    </xf>
    <xf numFmtId="178" fontId="3" fillId="0" borderId="11" xfId="0" applyNumberFormat="1" applyFont="1" applyBorder="1" applyAlignment="1">
      <alignment horizontal="right" shrinkToFit="1"/>
    </xf>
    <xf numFmtId="178" fontId="2" fillId="0" borderId="23" xfId="0" applyNumberFormat="1" applyFont="1" applyBorder="1" applyAlignment="1">
      <alignment horizontal="right"/>
    </xf>
    <xf numFmtId="178" fontId="2" fillId="0" borderId="24" xfId="0" applyNumberFormat="1" applyFont="1" applyBorder="1" applyAlignment="1">
      <alignment horizontal="right"/>
    </xf>
    <xf numFmtId="178" fontId="2" fillId="0" borderId="74" xfId="0" applyNumberFormat="1" applyFont="1" applyBorder="1" applyAlignment="1">
      <alignment horizontal="right"/>
    </xf>
    <xf numFmtId="178" fontId="2" fillId="0" borderId="75" xfId="0" applyNumberFormat="1" applyFont="1" applyBorder="1" applyAlignment="1">
      <alignment horizontal="right"/>
    </xf>
    <xf numFmtId="0" fontId="4" fillId="0" borderId="7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0" fontId="2" fillId="0" borderId="34" xfId="0" applyNumberFormat="1" applyFont="1" applyBorder="1" applyAlignment="1">
      <alignment horizontal="right"/>
    </xf>
    <xf numFmtId="180" fontId="2" fillId="0" borderId="62" xfId="0" applyNumberFormat="1" applyFont="1" applyBorder="1" applyAlignment="1">
      <alignment horizontal="right"/>
    </xf>
    <xf numFmtId="0" fontId="4" fillId="0" borderId="59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12" fillId="0" borderId="18" xfId="0" applyNumberFormat="1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left"/>
    </xf>
    <xf numFmtId="0" fontId="11" fillId="3" borderId="0" xfId="0" applyFont="1" applyFill="1" applyAlignment="1" applyProtection="1">
      <alignment horizontal="center"/>
      <protection locked="0"/>
    </xf>
    <xf numFmtId="0" fontId="4" fillId="0" borderId="6" xfId="0" applyFont="1" applyBorder="1" applyAlignment="1">
      <alignment horizontal="left"/>
    </xf>
    <xf numFmtId="0" fontId="14" fillId="4" borderId="0" xfId="0" applyFont="1" applyFill="1" applyAlignment="1">
      <alignment horizontal="left"/>
    </xf>
    <xf numFmtId="0" fontId="4" fillId="0" borderId="32" xfId="0" applyFont="1" applyBorder="1" applyAlignment="1" applyProtection="1">
      <alignment horizontal="center" shrinkToFi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4" fillId="0" borderId="4" xfId="0" applyFont="1" applyBorder="1" applyAlignment="1">
      <alignment horizontal="center" shrinkToFit="1"/>
    </xf>
    <xf numFmtId="0" fontId="3" fillId="0" borderId="40" xfId="0" applyFont="1" applyBorder="1" applyAlignment="1">
      <alignment horizontal="right" shrinkToFit="1"/>
    </xf>
    <xf numFmtId="0" fontId="14" fillId="5" borderId="0" xfId="0" applyFont="1" applyFill="1" applyAlignment="1">
      <alignment horizontal="left"/>
    </xf>
    <xf numFmtId="58" fontId="14" fillId="0" borderId="1" xfId="0" applyNumberFormat="1" applyFont="1" applyBorder="1" applyAlignment="1">
      <alignment horizontal="right" indent="1"/>
    </xf>
    <xf numFmtId="0" fontId="14" fillId="0" borderId="0" xfId="0" applyFont="1" applyAlignment="1">
      <alignment horizontal="right" indent="1"/>
    </xf>
    <xf numFmtId="0" fontId="14" fillId="0" borderId="1" xfId="0" applyFont="1" applyBorder="1" applyAlignment="1">
      <alignment horizontal="right" indent="1"/>
    </xf>
    <xf numFmtId="58" fontId="14" fillId="3" borderId="1" xfId="0" applyNumberFormat="1" applyFont="1" applyFill="1" applyBorder="1" applyAlignment="1">
      <alignment horizontal="right" indent="1"/>
    </xf>
    <xf numFmtId="0" fontId="14" fillId="3" borderId="0" xfId="0" applyFont="1" applyFill="1" applyAlignment="1">
      <alignment horizontal="right" indent="1"/>
    </xf>
    <xf numFmtId="0" fontId="14" fillId="3" borderId="1" xfId="0" applyFont="1" applyFill="1" applyBorder="1" applyAlignment="1">
      <alignment horizontal="right" indent="1"/>
    </xf>
    <xf numFmtId="58" fontId="14" fillId="4" borderId="1" xfId="0" applyNumberFormat="1" applyFont="1" applyFill="1" applyBorder="1" applyAlignment="1">
      <alignment horizontal="right" indent="1"/>
    </xf>
    <xf numFmtId="0" fontId="14" fillId="4" borderId="0" xfId="0" applyFont="1" applyFill="1" applyAlignment="1">
      <alignment horizontal="right" indent="1"/>
    </xf>
    <xf numFmtId="0" fontId="14" fillId="4" borderId="1" xfId="0" applyFont="1" applyFill="1" applyBorder="1" applyAlignment="1">
      <alignment horizontal="right" indent="1"/>
    </xf>
    <xf numFmtId="0" fontId="14" fillId="5" borderId="1" xfId="0" applyFont="1" applyFill="1" applyBorder="1" applyAlignment="1">
      <alignment horizontal="left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shrinkToFit="1"/>
    </xf>
    <xf numFmtId="0" fontId="11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176" fontId="11" fillId="3" borderId="0" xfId="0" applyNumberFormat="1" applyFont="1" applyFill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0" fontId="9" fillId="0" borderId="33" xfId="0" applyNumberFormat="1" applyFont="1" applyBorder="1" applyAlignment="1">
      <alignment horizontal="right"/>
    </xf>
    <xf numFmtId="180" fontId="0" fillId="0" borderId="6" xfId="0" applyNumberFormat="1" applyBorder="1"/>
    <xf numFmtId="180" fontId="0" fillId="0" borderId="7" xfId="0" applyNumberFormat="1" applyBorder="1"/>
    <xf numFmtId="180" fontId="0" fillId="0" borderId="1" xfId="0" applyNumberFormat="1" applyBorder="1"/>
    <xf numFmtId="180" fontId="0" fillId="0" borderId="0" xfId="0" applyNumberFormat="1"/>
    <xf numFmtId="180" fontId="0" fillId="0" borderId="2" xfId="0" applyNumberFormat="1" applyBorder="1"/>
    <xf numFmtId="180" fontId="0" fillId="0" borderId="3" xfId="0" applyNumberFormat="1" applyBorder="1"/>
    <xf numFmtId="180" fontId="0" fillId="0" borderId="4" xfId="0" applyNumberFormat="1" applyBorder="1"/>
    <xf numFmtId="180" fontId="0" fillId="0" borderId="5" xfId="0" applyNumberFormat="1" applyBorder="1"/>
    <xf numFmtId="181" fontId="4" fillId="0" borderId="0" xfId="0" applyNumberFormat="1" applyFont="1" applyAlignment="1">
      <alignment horizontal="left"/>
    </xf>
    <xf numFmtId="181" fontId="4" fillId="0" borderId="18" xfId="0" applyNumberFormat="1" applyFont="1" applyBorder="1" applyAlignment="1">
      <alignment horizontal="left"/>
    </xf>
    <xf numFmtId="0" fontId="15" fillId="6" borderId="79" xfId="0" applyFont="1" applyFill="1" applyBorder="1" applyAlignment="1" applyProtection="1">
      <alignment horizontal="center" vertical="center"/>
      <protection locked="0"/>
    </xf>
    <xf numFmtId="0" fontId="15" fillId="6" borderId="80" xfId="0" applyFont="1" applyFill="1" applyBorder="1" applyAlignment="1" applyProtection="1">
      <alignment horizontal="center" vertical="center"/>
      <protection locked="0"/>
    </xf>
    <xf numFmtId="0" fontId="15" fillId="6" borderId="81" xfId="0" applyFont="1" applyFill="1" applyBorder="1" applyAlignment="1" applyProtection="1">
      <alignment horizontal="center" vertical="center"/>
      <protection locked="0"/>
    </xf>
    <xf numFmtId="0" fontId="15" fillId="6" borderId="82" xfId="0" applyFont="1" applyFill="1" applyBorder="1" applyAlignment="1" applyProtection="1">
      <alignment horizontal="center" vertical="center"/>
      <protection locked="0"/>
    </xf>
    <xf numFmtId="0" fontId="15" fillId="6" borderId="83" xfId="0" applyFont="1" applyFill="1" applyBorder="1" applyAlignment="1" applyProtection="1">
      <alignment horizontal="center" vertical="center"/>
      <protection locked="0"/>
    </xf>
    <xf numFmtId="0" fontId="15" fillId="6" borderId="8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center"/>
    </xf>
    <xf numFmtId="0" fontId="12" fillId="0" borderId="0" xfId="0" applyFont="1" applyAlignment="1">
      <alignment horizontal="left"/>
    </xf>
    <xf numFmtId="176" fontId="3" fillId="0" borderId="33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5" xfId="0" applyNumberFormat="1" applyFont="1" applyBorder="1" applyAlignment="1">
      <alignment horizontal="right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176" fontId="7" fillId="0" borderId="12" xfId="0" applyNumberFormat="1" applyFont="1" applyBorder="1" applyAlignment="1" applyProtection="1">
      <alignment horizontal="center"/>
      <protection locked="0"/>
    </xf>
    <xf numFmtId="176" fontId="7" fillId="0" borderId="13" xfId="0" applyNumberFormat="1" applyFont="1" applyBorder="1" applyAlignment="1" applyProtection="1">
      <alignment horizontal="center"/>
      <protection locked="0"/>
    </xf>
    <xf numFmtId="176" fontId="7" fillId="0" borderId="66" xfId="0" applyNumberFormat="1" applyFont="1" applyBorder="1" applyAlignment="1" applyProtection="1">
      <alignment horizontal="center"/>
      <protection locked="0"/>
    </xf>
    <xf numFmtId="176" fontId="7" fillId="0" borderId="14" xfId="0" applyNumberFormat="1" applyFont="1" applyBorder="1" applyAlignment="1" applyProtection="1">
      <alignment horizontal="center"/>
      <protection locked="0"/>
    </xf>
    <xf numFmtId="176" fontId="7" fillId="0" borderId="0" xfId="0" applyNumberFormat="1" applyFont="1" applyAlignment="1" applyProtection="1">
      <alignment horizontal="center"/>
      <protection locked="0"/>
    </xf>
    <xf numFmtId="176" fontId="7" fillId="0" borderId="67" xfId="0" applyNumberFormat="1" applyFont="1" applyBorder="1" applyAlignment="1" applyProtection="1">
      <alignment horizontal="center"/>
      <protection locked="0"/>
    </xf>
    <xf numFmtId="176" fontId="7" fillId="0" borderId="15" xfId="0" applyNumberFormat="1" applyFont="1" applyBorder="1" applyAlignment="1" applyProtection="1">
      <alignment horizontal="center"/>
      <protection locked="0"/>
    </xf>
    <xf numFmtId="176" fontId="7" fillId="0" borderId="16" xfId="0" applyNumberFormat="1" applyFont="1" applyBorder="1" applyAlignment="1" applyProtection="1">
      <alignment horizontal="center"/>
      <protection locked="0"/>
    </xf>
    <xf numFmtId="176" fontId="7" fillId="0" borderId="68" xfId="0" applyNumberFormat="1" applyFont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 wrapText="1"/>
      <protection locked="0"/>
    </xf>
    <xf numFmtId="0" fontId="12" fillId="3" borderId="4" xfId="0" applyFont="1" applyFill="1" applyBorder="1" applyAlignment="1" applyProtection="1">
      <alignment horizontal="center" wrapText="1"/>
      <protection locked="0"/>
    </xf>
    <xf numFmtId="178" fontId="8" fillId="0" borderId="20" xfId="0" applyNumberFormat="1" applyFont="1" applyBorder="1" applyAlignment="1" applyProtection="1">
      <alignment horizontal="right"/>
      <protection locked="0"/>
    </xf>
    <xf numFmtId="178" fontId="8" fillId="0" borderId="10" xfId="0" applyNumberFormat="1" applyFont="1" applyBorder="1" applyAlignment="1" applyProtection="1">
      <alignment horizontal="right"/>
      <protection locked="0"/>
    </xf>
    <xf numFmtId="178" fontId="8" fillId="0" borderId="29" xfId="0" applyNumberFormat="1" applyFont="1" applyBorder="1" applyAlignment="1" applyProtection="1">
      <alignment horizontal="right"/>
      <protection locked="0"/>
    </xf>
    <xf numFmtId="178" fontId="8" fillId="0" borderId="28" xfId="0" applyNumberFormat="1" applyFont="1" applyBorder="1" applyAlignment="1" applyProtection="1">
      <alignment horizontal="right"/>
      <protection locked="0"/>
    </xf>
    <xf numFmtId="178" fontId="8" fillId="0" borderId="18" xfId="0" applyNumberFormat="1" applyFont="1" applyBorder="1" applyAlignment="1" applyProtection="1">
      <alignment horizontal="right"/>
      <protection locked="0"/>
    </xf>
    <xf numFmtId="178" fontId="8" fillId="0" borderId="30" xfId="0" applyNumberFormat="1" applyFont="1" applyBorder="1" applyAlignment="1" applyProtection="1">
      <alignment horizontal="right"/>
      <protection locked="0"/>
    </xf>
    <xf numFmtId="178" fontId="8" fillId="3" borderId="20" xfId="0" applyNumberFormat="1" applyFont="1" applyFill="1" applyBorder="1" applyAlignment="1" applyProtection="1">
      <alignment horizontal="right"/>
      <protection locked="0"/>
    </xf>
    <xf numFmtId="178" fontId="8" fillId="3" borderId="10" xfId="0" applyNumberFormat="1" applyFont="1" applyFill="1" applyBorder="1" applyAlignment="1" applyProtection="1">
      <alignment horizontal="right"/>
      <protection locked="0"/>
    </xf>
    <xf numFmtId="178" fontId="8" fillId="3" borderId="29" xfId="0" applyNumberFormat="1" applyFont="1" applyFill="1" applyBorder="1" applyAlignment="1" applyProtection="1">
      <alignment horizontal="right"/>
      <protection locked="0"/>
    </xf>
    <xf numFmtId="178" fontId="8" fillId="3" borderId="28" xfId="0" applyNumberFormat="1" applyFont="1" applyFill="1" applyBorder="1" applyAlignment="1" applyProtection="1">
      <alignment horizontal="right"/>
      <protection locked="0"/>
    </xf>
    <xf numFmtId="178" fontId="8" fillId="3" borderId="18" xfId="0" applyNumberFormat="1" applyFont="1" applyFill="1" applyBorder="1" applyAlignment="1" applyProtection="1">
      <alignment horizontal="right"/>
      <protection locked="0"/>
    </xf>
    <xf numFmtId="178" fontId="8" fillId="3" borderId="30" xfId="0" applyNumberFormat="1" applyFont="1" applyFill="1" applyBorder="1" applyAlignment="1" applyProtection="1">
      <alignment horizontal="right"/>
      <protection locked="0"/>
    </xf>
    <xf numFmtId="178" fontId="8" fillId="4" borderId="20" xfId="0" applyNumberFormat="1" applyFont="1" applyFill="1" applyBorder="1" applyAlignment="1" applyProtection="1">
      <alignment horizontal="right"/>
      <protection locked="0"/>
    </xf>
    <xf numFmtId="178" fontId="8" fillId="4" borderId="10" xfId="0" applyNumberFormat="1" applyFont="1" applyFill="1" applyBorder="1" applyAlignment="1" applyProtection="1">
      <alignment horizontal="right"/>
      <protection locked="0"/>
    </xf>
    <xf numFmtId="178" fontId="8" fillId="4" borderId="29" xfId="0" applyNumberFormat="1" applyFont="1" applyFill="1" applyBorder="1" applyAlignment="1" applyProtection="1">
      <alignment horizontal="right"/>
      <protection locked="0"/>
    </xf>
    <xf numFmtId="178" fontId="8" fillId="4" borderId="28" xfId="0" applyNumberFormat="1" applyFont="1" applyFill="1" applyBorder="1" applyAlignment="1" applyProtection="1">
      <alignment horizontal="right"/>
      <protection locked="0"/>
    </xf>
    <xf numFmtId="178" fontId="8" fillId="4" borderId="18" xfId="0" applyNumberFormat="1" applyFont="1" applyFill="1" applyBorder="1" applyAlignment="1" applyProtection="1">
      <alignment horizontal="right"/>
      <protection locked="0"/>
    </xf>
    <xf numFmtId="178" fontId="8" fillId="4" borderId="30" xfId="0" applyNumberFormat="1" applyFont="1" applyFill="1" applyBorder="1" applyAlignment="1" applyProtection="1">
      <alignment horizontal="right"/>
      <protection locked="0"/>
    </xf>
    <xf numFmtId="178" fontId="8" fillId="5" borderId="20" xfId="0" applyNumberFormat="1" applyFont="1" applyFill="1" applyBorder="1" applyAlignment="1" applyProtection="1">
      <alignment horizontal="right"/>
      <protection locked="0"/>
    </xf>
    <xf numFmtId="178" fontId="8" fillId="5" borderId="10" xfId="0" applyNumberFormat="1" applyFont="1" applyFill="1" applyBorder="1" applyAlignment="1" applyProtection="1">
      <alignment horizontal="right"/>
      <protection locked="0"/>
    </xf>
    <xf numFmtId="178" fontId="8" fillId="5" borderId="29" xfId="0" applyNumberFormat="1" applyFont="1" applyFill="1" applyBorder="1" applyAlignment="1" applyProtection="1">
      <alignment horizontal="right"/>
      <protection locked="0"/>
    </xf>
    <xf numFmtId="178" fontId="8" fillId="5" borderId="28" xfId="0" applyNumberFormat="1" applyFont="1" applyFill="1" applyBorder="1" applyAlignment="1" applyProtection="1">
      <alignment horizontal="right"/>
      <protection locked="0"/>
    </xf>
    <xf numFmtId="178" fontId="8" fillId="5" borderId="18" xfId="0" applyNumberFormat="1" applyFont="1" applyFill="1" applyBorder="1" applyAlignment="1" applyProtection="1">
      <alignment horizontal="right"/>
      <protection locked="0"/>
    </xf>
    <xf numFmtId="178" fontId="8" fillId="5" borderId="30" xfId="0" applyNumberFormat="1" applyFont="1" applyFill="1" applyBorder="1" applyAlignment="1" applyProtection="1">
      <alignment horizontal="right"/>
      <protection locked="0"/>
    </xf>
    <xf numFmtId="180" fontId="2" fillId="0" borderId="21" xfId="0" applyNumberFormat="1" applyFont="1" applyBorder="1" applyAlignment="1" applyProtection="1">
      <alignment horizontal="right"/>
      <protection locked="0"/>
    </xf>
    <xf numFmtId="180" fontId="2" fillId="0" borderId="26" xfId="0" applyNumberFormat="1" applyFont="1" applyBorder="1" applyAlignment="1" applyProtection="1">
      <alignment horizontal="right"/>
      <protection locked="0"/>
    </xf>
    <xf numFmtId="180" fontId="2" fillId="0" borderId="22" xfId="0" applyNumberFormat="1" applyFont="1" applyBorder="1" applyAlignment="1" applyProtection="1">
      <alignment horizontal="right"/>
      <protection locked="0"/>
    </xf>
    <xf numFmtId="180" fontId="2" fillId="0" borderId="27" xfId="0" applyNumberFormat="1" applyFont="1" applyBorder="1" applyAlignment="1" applyProtection="1">
      <alignment horizontal="right"/>
      <protection locked="0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C0504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L223"/>
  <sheetViews>
    <sheetView showGridLines="0" tabSelected="1" topLeftCell="A21" zoomScale="140" zoomScaleNormal="140" workbookViewId="0">
      <selection activeCell="AG32" sqref="AG32:BP33"/>
    </sheetView>
  </sheetViews>
  <sheetFormatPr defaultColWidth="2.125" defaultRowHeight="10.5"/>
  <cols>
    <col min="1" max="1" width="1.375" style="2" customWidth="1"/>
    <col min="2" max="2" width="0.6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79" width="0.875" style="2" customWidth="1"/>
    <col min="180" max="180" width="0.375" style="2" customWidth="1"/>
    <col min="181" max="181" width="0.875" style="2" customWidth="1"/>
    <col min="182" max="183" width="0.875" style="2" hidden="1" customWidth="1"/>
    <col min="184" max="184" width="2.5" style="2" hidden="1" customWidth="1"/>
    <col min="185" max="193" width="2.125" style="2" hidden="1" customWidth="1"/>
    <col min="194" max="16384" width="2.125" style="2"/>
  </cols>
  <sheetData>
    <row r="1" spans="1:189" ht="7.5" customHeight="1"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DD1" s="45"/>
      <c r="DE1" s="45"/>
      <c r="DF1" s="45"/>
      <c r="DG1" s="45"/>
      <c r="DH1" s="45"/>
      <c r="DI1" s="45"/>
      <c r="DJ1" s="45"/>
      <c r="DZ1" s="511" t="s">
        <v>150</v>
      </c>
      <c r="EA1" s="512"/>
      <c r="EB1" s="512"/>
      <c r="EC1" s="512"/>
      <c r="ED1" s="512"/>
      <c r="EE1" s="512"/>
      <c r="EF1" s="512"/>
      <c r="EG1" s="512"/>
      <c r="EH1" s="512"/>
      <c r="EI1" s="512"/>
      <c r="EJ1" s="512"/>
      <c r="EK1" s="512"/>
      <c r="EL1" s="512"/>
      <c r="EM1" s="512"/>
      <c r="EN1" s="512"/>
      <c r="EO1" s="512"/>
      <c r="EP1" s="512"/>
      <c r="EQ1" s="512"/>
      <c r="ER1" s="512"/>
      <c r="ES1" s="512"/>
      <c r="ET1" s="512"/>
      <c r="EU1" s="512"/>
      <c r="EV1" s="512"/>
      <c r="EW1" s="512"/>
      <c r="EX1" s="512"/>
      <c r="EY1" s="512"/>
      <c r="EZ1" s="512"/>
      <c r="FA1" s="512"/>
      <c r="FB1" s="512"/>
      <c r="FC1" s="512"/>
      <c r="FD1" s="513"/>
    </row>
    <row r="2" spans="1:189" ht="9" customHeight="1">
      <c r="C2" s="4" t="s">
        <v>111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DD2" s="45"/>
      <c r="DE2" s="45"/>
      <c r="DF2" s="45"/>
      <c r="DG2" s="45"/>
      <c r="DH2" s="45"/>
      <c r="DI2" s="45"/>
      <c r="DJ2" s="45"/>
      <c r="DZ2" s="514"/>
      <c r="EA2" s="515"/>
      <c r="EB2" s="515"/>
      <c r="EC2" s="515"/>
      <c r="ED2" s="515"/>
      <c r="EE2" s="515"/>
      <c r="EF2" s="515"/>
      <c r="EG2" s="515"/>
      <c r="EH2" s="515"/>
      <c r="EI2" s="515"/>
      <c r="EJ2" s="515"/>
      <c r="EK2" s="515"/>
      <c r="EL2" s="515"/>
      <c r="EM2" s="515"/>
      <c r="EN2" s="515"/>
      <c r="EO2" s="515"/>
      <c r="EP2" s="515"/>
      <c r="EQ2" s="515"/>
      <c r="ER2" s="515"/>
      <c r="ES2" s="515"/>
      <c r="ET2" s="515"/>
      <c r="EU2" s="515"/>
      <c r="EV2" s="515"/>
      <c r="EW2" s="515"/>
      <c r="EX2" s="515"/>
      <c r="EY2" s="515"/>
      <c r="EZ2" s="515"/>
      <c r="FA2" s="515"/>
      <c r="FB2" s="515"/>
      <c r="FC2" s="515"/>
      <c r="FD2" s="516"/>
      <c r="FM2" s="463"/>
      <c r="FN2" s="463"/>
      <c r="FO2" s="463"/>
      <c r="FP2" s="463"/>
      <c r="FQ2" s="463"/>
      <c r="FR2" s="463"/>
      <c r="FS2" s="463"/>
      <c r="FT2" s="144" t="s">
        <v>0</v>
      </c>
      <c r="FU2" s="462"/>
    </row>
    <row r="3" spans="1:189" ht="5.25" customHeight="1">
      <c r="A3" s="208"/>
      <c r="B3" s="20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</row>
    <row r="4" spans="1:189" ht="5.25" customHeight="1">
      <c r="A4" s="208"/>
      <c r="B4" s="208"/>
      <c r="C4" s="330" t="s">
        <v>157</v>
      </c>
      <c r="D4" s="499"/>
      <c r="E4" s="499"/>
      <c r="F4" s="499"/>
      <c r="G4" s="499"/>
      <c r="H4" s="499"/>
      <c r="I4" s="499"/>
      <c r="J4" s="499"/>
      <c r="K4" s="499"/>
      <c r="L4" s="499"/>
      <c r="M4" s="48"/>
      <c r="N4" s="499" t="s">
        <v>121</v>
      </c>
      <c r="O4" s="499"/>
      <c r="P4" s="499"/>
      <c r="Q4" s="499"/>
      <c r="R4" s="310"/>
      <c r="S4" s="310"/>
      <c r="T4" s="310"/>
      <c r="U4" s="310"/>
      <c r="V4" s="310"/>
      <c r="W4" s="310"/>
      <c r="X4" s="308" t="s">
        <v>122</v>
      </c>
      <c r="Y4" s="308"/>
      <c r="Z4" s="308"/>
      <c r="AA4" s="310"/>
      <c r="AB4" s="310"/>
      <c r="AC4" s="310"/>
      <c r="AD4" s="310"/>
      <c r="AE4" s="310"/>
      <c r="AF4" s="310"/>
      <c r="AG4" s="310"/>
      <c r="AH4" s="310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9"/>
      <c r="CC4" s="517" t="s">
        <v>132</v>
      </c>
      <c r="CD4" s="517"/>
      <c r="CE4" s="517"/>
      <c r="CF4" s="517"/>
      <c r="CG4" s="517"/>
      <c r="CH4" s="517"/>
      <c r="CI4" s="517"/>
      <c r="CJ4" s="517"/>
      <c r="CK4" s="517"/>
      <c r="CL4" s="517"/>
      <c r="CM4" s="517"/>
      <c r="CN4" s="517"/>
      <c r="CO4" s="517"/>
      <c r="CP4" s="517"/>
      <c r="CQ4" s="517"/>
      <c r="CR4" s="517"/>
      <c r="CS4" s="517"/>
      <c r="CT4" s="517"/>
      <c r="CU4" s="517"/>
      <c r="CV4" s="517"/>
      <c r="CW4" s="517"/>
      <c r="CX4" s="517"/>
      <c r="CY4" s="517"/>
      <c r="CZ4" s="517"/>
      <c r="DA4" s="517"/>
      <c r="DB4" s="517"/>
      <c r="DC4" s="42"/>
      <c r="DD4" s="42"/>
      <c r="DE4" s="42"/>
      <c r="DG4" s="498" t="s">
        <v>43</v>
      </c>
      <c r="DH4" s="498"/>
      <c r="DI4" s="498"/>
      <c r="DJ4" s="498"/>
      <c r="DK4" s="498"/>
      <c r="DL4" s="498"/>
      <c r="DM4" s="498"/>
      <c r="DN4" s="498"/>
      <c r="DO4" s="498"/>
      <c r="DP4" s="498"/>
      <c r="DQ4" s="498"/>
      <c r="DR4" s="498"/>
      <c r="DS4" s="498"/>
      <c r="DT4" s="498"/>
      <c r="DU4" s="498"/>
      <c r="DV4" s="498"/>
      <c r="DW4" s="498"/>
      <c r="DX4" s="498"/>
      <c r="DY4" s="498"/>
      <c r="DZ4" s="498"/>
      <c r="EA4" s="498"/>
      <c r="EB4" s="498"/>
      <c r="EC4" s="498"/>
      <c r="ED4" s="498"/>
      <c r="EE4" s="498"/>
      <c r="EF4" s="498"/>
      <c r="EG4" s="498"/>
      <c r="EH4" s="498"/>
      <c r="EI4" s="498"/>
      <c r="EJ4" s="498"/>
      <c r="EK4" s="498"/>
      <c r="EL4" s="498"/>
      <c r="EM4" s="498"/>
      <c r="EN4" s="498"/>
      <c r="EO4" s="498"/>
      <c r="EP4" s="498"/>
      <c r="EQ4" s="498"/>
      <c r="ER4" s="498"/>
      <c r="ES4" s="498"/>
      <c r="ET4" s="498"/>
      <c r="EU4" s="498"/>
      <c r="EV4" s="498"/>
      <c r="EW4" s="498"/>
      <c r="EX4" s="498"/>
      <c r="EY4" s="498"/>
      <c r="EZ4" s="498"/>
      <c r="FA4" s="498"/>
      <c r="FB4" s="498"/>
      <c r="FC4" s="498"/>
      <c r="FD4" s="498"/>
      <c r="FE4" s="498"/>
      <c r="FF4" s="498"/>
      <c r="FG4" s="498"/>
      <c r="FH4" s="498"/>
      <c r="FI4" s="498"/>
      <c r="FJ4" s="498"/>
      <c r="FK4" s="498"/>
      <c r="FL4" s="498"/>
      <c r="FM4" s="498"/>
      <c r="FN4" s="498"/>
      <c r="FO4" s="498"/>
      <c r="FP4" s="498"/>
      <c r="FQ4" s="498"/>
      <c r="FR4" s="498"/>
      <c r="FS4" s="498"/>
      <c r="FT4" s="498"/>
      <c r="FU4" s="23"/>
      <c r="FV4" s="23"/>
      <c r="FW4" s="23"/>
      <c r="FX4" s="23"/>
      <c r="GC4" s="53" t="s">
        <v>149</v>
      </c>
      <c r="GD4" s="53"/>
      <c r="GE4" s="53"/>
      <c r="GF4" s="53"/>
      <c r="GG4" s="56"/>
    </row>
    <row r="5" spans="1:189" ht="6" customHeight="1">
      <c r="A5" s="208"/>
      <c r="B5" s="208"/>
      <c r="C5" s="296"/>
      <c r="D5" s="297"/>
      <c r="E5" s="297"/>
      <c r="F5" s="297"/>
      <c r="G5" s="297"/>
      <c r="H5" s="297"/>
      <c r="I5" s="297"/>
      <c r="J5" s="297"/>
      <c r="K5" s="297"/>
      <c r="L5" s="297"/>
      <c r="N5" s="297"/>
      <c r="O5" s="297"/>
      <c r="P5" s="297"/>
      <c r="Q5" s="297"/>
      <c r="R5" s="311"/>
      <c r="S5" s="311"/>
      <c r="T5" s="311"/>
      <c r="U5" s="311"/>
      <c r="V5" s="311"/>
      <c r="W5" s="311"/>
      <c r="X5" s="309"/>
      <c r="Y5" s="309"/>
      <c r="Z5" s="309"/>
      <c r="AA5" s="311"/>
      <c r="AB5" s="311"/>
      <c r="AC5" s="311"/>
      <c r="AD5" s="311"/>
      <c r="AE5" s="311"/>
      <c r="AF5" s="311"/>
      <c r="AG5" s="311"/>
      <c r="AH5" s="311"/>
      <c r="BX5" s="50"/>
      <c r="CA5" s="42"/>
      <c r="CB5" s="42"/>
      <c r="CC5" s="517"/>
      <c r="CD5" s="517"/>
      <c r="CE5" s="517"/>
      <c r="CF5" s="517"/>
      <c r="CG5" s="517"/>
      <c r="CH5" s="517"/>
      <c r="CI5" s="517"/>
      <c r="CJ5" s="517"/>
      <c r="CK5" s="517"/>
      <c r="CL5" s="517"/>
      <c r="CM5" s="517"/>
      <c r="CN5" s="517"/>
      <c r="CO5" s="517"/>
      <c r="CP5" s="517"/>
      <c r="CQ5" s="517"/>
      <c r="CR5" s="517"/>
      <c r="CS5" s="517"/>
      <c r="CT5" s="517"/>
      <c r="CU5" s="517"/>
      <c r="CV5" s="517"/>
      <c r="CW5" s="517"/>
      <c r="CX5" s="517"/>
      <c r="CY5" s="517"/>
      <c r="CZ5" s="517"/>
      <c r="DA5" s="517"/>
      <c r="DB5" s="517"/>
      <c r="DC5" s="42"/>
      <c r="DD5" s="42"/>
      <c r="DE5" s="42"/>
      <c r="DF5" s="42"/>
      <c r="DG5" s="498"/>
      <c r="DH5" s="498"/>
      <c r="DI5" s="498"/>
      <c r="DJ5" s="498"/>
      <c r="DK5" s="498"/>
      <c r="DL5" s="498"/>
      <c r="DM5" s="498"/>
      <c r="DN5" s="498"/>
      <c r="DO5" s="498"/>
      <c r="DP5" s="498"/>
      <c r="DQ5" s="498"/>
      <c r="DR5" s="498"/>
      <c r="DS5" s="498"/>
      <c r="DT5" s="498"/>
      <c r="DU5" s="498"/>
      <c r="DV5" s="498"/>
      <c r="DW5" s="498"/>
      <c r="DX5" s="498"/>
      <c r="DY5" s="498"/>
      <c r="DZ5" s="498"/>
      <c r="EA5" s="498"/>
      <c r="EB5" s="498"/>
      <c r="EC5" s="498"/>
      <c r="ED5" s="498"/>
      <c r="EE5" s="498"/>
      <c r="EF5" s="498"/>
      <c r="EG5" s="498"/>
      <c r="EH5" s="498"/>
      <c r="EI5" s="498"/>
      <c r="EJ5" s="498"/>
      <c r="EK5" s="498"/>
      <c r="EL5" s="498"/>
      <c r="EM5" s="498"/>
      <c r="EN5" s="498"/>
      <c r="EO5" s="498"/>
      <c r="EP5" s="498"/>
      <c r="EQ5" s="498"/>
      <c r="ER5" s="498"/>
      <c r="ES5" s="498"/>
      <c r="ET5" s="498"/>
      <c r="EU5" s="498"/>
      <c r="EV5" s="498"/>
      <c r="EW5" s="498"/>
      <c r="EX5" s="498"/>
      <c r="EY5" s="498"/>
      <c r="EZ5" s="498"/>
      <c r="FA5" s="498"/>
      <c r="FB5" s="498"/>
      <c r="FC5" s="498"/>
      <c r="FD5" s="498"/>
      <c r="FE5" s="498"/>
      <c r="FF5" s="498"/>
      <c r="FG5" s="498"/>
      <c r="FH5" s="498"/>
      <c r="FI5" s="498"/>
      <c r="FJ5" s="498"/>
      <c r="FK5" s="498"/>
      <c r="FL5" s="498"/>
      <c r="FM5" s="498"/>
      <c r="FN5" s="498"/>
      <c r="FO5" s="498"/>
      <c r="FP5" s="498"/>
      <c r="FQ5" s="498"/>
      <c r="FR5" s="498"/>
      <c r="FS5" s="498"/>
      <c r="FT5" s="498"/>
      <c r="FU5" s="23"/>
      <c r="FV5" s="23"/>
      <c r="FW5" s="23"/>
      <c r="FX5" s="23"/>
      <c r="GC5" s="53" t="s">
        <v>150</v>
      </c>
      <c r="GD5" s="53"/>
      <c r="GE5" s="53"/>
      <c r="GF5" s="53"/>
      <c r="GG5" s="56"/>
    </row>
    <row r="6" spans="1:189" ht="6" customHeight="1">
      <c r="A6" s="208"/>
      <c r="B6" s="208"/>
      <c r="C6" s="296"/>
      <c r="D6" s="297"/>
      <c r="E6" s="297"/>
      <c r="F6" s="297"/>
      <c r="G6" s="297"/>
      <c r="H6" s="297"/>
      <c r="I6" s="297"/>
      <c r="J6" s="297"/>
      <c r="K6" s="297"/>
      <c r="L6" s="297"/>
      <c r="N6" s="297"/>
      <c r="O6" s="297"/>
      <c r="P6" s="297"/>
      <c r="Q6" s="297"/>
      <c r="R6" s="311"/>
      <c r="S6" s="311"/>
      <c r="T6" s="311"/>
      <c r="U6" s="311"/>
      <c r="V6" s="311"/>
      <c r="W6" s="311"/>
      <c r="X6" s="309"/>
      <c r="Y6" s="309"/>
      <c r="Z6" s="309"/>
      <c r="AA6" s="311"/>
      <c r="AB6" s="311"/>
      <c r="AC6" s="311"/>
      <c r="AD6" s="311"/>
      <c r="AE6" s="311"/>
      <c r="AF6" s="311"/>
      <c r="AG6" s="311"/>
      <c r="AH6" s="311"/>
      <c r="BX6" s="50"/>
      <c r="CA6" s="42"/>
      <c r="CB6" s="42"/>
      <c r="CC6" s="517"/>
      <c r="CD6" s="517"/>
      <c r="CE6" s="517"/>
      <c r="CF6" s="517"/>
      <c r="CG6" s="517"/>
      <c r="CH6" s="517"/>
      <c r="CI6" s="517"/>
      <c r="CJ6" s="517"/>
      <c r="CK6" s="517"/>
      <c r="CL6" s="517"/>
      <c r="CM6" s="517"/>
      <c r="CN6" s="517"/>
      <c r="CO6" s="517"/>
      <c r="CP6" s="517"/>
      <c r="CQ6" s="517"/>
      <c r="CR6" s="517"/>
      <c r="CS6" s="517"/>
      <c r="CT6" s="517"/>
      <c r="CU6" s="517"/>
      <c r="CV6" s="517"/>
      <c r="CW6" s="517"/>
      <c r="CX6" s="517"/>
      <c r="CY6" s="517"/>
      <c r="CZ6" s="517"/>
      <c r="DA6" s="517"/>
      <c r="DB6" s="517"/>
      <c r="DC6" s="42"/>
      <c r="DD6" s="42"/>
      <c r="DE6" s="42"/>
      <c r="DF6" s="42"/>
      <c r="DG6" s="498"/>
      <c r="DH6" s="498"/>
      <c r="DI6" s="498"/>
      <c r="DJ6" s="498"/>
      <c r="DK6" s="498"/>
      <c r="DL6" s="498"/>
      <c r="DM6" s="498"/>
      <c r="DN6" s="498"/>
      <c r="DO6" s="498"/>
      <c r="DP6" s="498"/>
      <c r="DQ6" s="498"/>
      <c r="DR6" s="498"/>
      <c r="DS6" s="498"/>
      <c r="DT6" s="498"/>
      <c r="DU6" s="498"/>
      <c r="DV6" s="498"/>
      <c r="DW6" s="498"/>
      <c r="DX6" s="498"/>
      <c r="DY6" s="498"/>
      <c r="DZ6" s="498"/>
      <c r="EA6" s="498"/>
      <c r="EB6" s="498"/>
      <c r="EC6" s="498"/>
      <c r="ED6" s="498"/>
      <c r="EE6" s="498"/>
      <c r="EF6" s="498"/>
      <c r="EG6" s="498"/>
      <c r="EH6" s="498"/>
      <c r="EI6" s="498"/>
      <c r="EJ6" s="498"/>
      <c r="EK6" s="498"/>
      <c r="EL6" s="498"/>
      <c r="EM6" s="498"/>
      <c r="EN6" s="498"/>
      <c r="EO6" s="498"/>
      <c r="EP6" s="498"/>
      <c r="EQ6" s="498"/>
      <c r="ER6" s="498"/>
      <c r="ES6" s="498"/>
      <c r="ET6" s="498"/>
      <c r="EU6" s="498"/>
      <c r="EV6" s="498"/>
      <c r="EW6" s="498"/>
      <c r="EX6" s="498"/>
      <c r="EY6" s="498"/>
      <c r="EZ6" s="498"/>
      <c r="FA6" s="498"/>
      <c r="FB6" s="498"/>
      <c r="FC6" s="498"/>
      <c r="FD6" s="498"/>
      <c r="FE6" s="498"/>
      <c r="FF6" s="498"/>
      <c r="FG6" s="498"/>
      <c r="FH6" s="498"/>
      <c r="FI6" s="498"/>
      <c r="FJ6" s="498"/>
      <c r="FK6" s="498"/>
      <c r="FL6" s="498"/>
      <c r="FM6" s="498"/>
      <c r="FN6" s="498"/>
      <c r="FO6" s="498"/>
      <c r="FP6" s="498"/>
      <c r="FQ6" s="498"/>
      <c r="FR6" s="498"/>
      <c r="FS6" s="498"/>
      <c r="FT6" s="498"/>
      <c r="FU6" s="23"/>
      <c r="FV6" s="23"/>
      <c r="FW6" s="23"/>
      <c r="FX6" s="23"/>
      <c r="GC6" s="54"/>
      <c r="GD6" s="54"/>
      <c r="GE6" s="54"/>
      <c r="GF6" s="54"/>
      <c r="GG6" s="55"/>
    </row>
    <row r="7" spans="1:189" ht="6" customHeight="1">
      <c r="A7" s="208"/>
      <c r="B7" s="208"/>
      <c r="C7" s="46"/>
      <c r="D7" s="51"/>
      <c r="E7" s="51"/>
      <c r="F7" s="51"/>
      <c r="G7" s="51"/>
      <c r="H7" s="51"/>
      <c r="I7" s="51"/>
      <c r="J7" s="51"/>
      <c r="K7" s="51"/>
      <c r="L7" s="51"/>
      <c r="M7" s="51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K7" s="314"/>
      <c r="AL7" s="314"/>
      <c r="AM7" s="314"/>
      <c r="AN7" s="314"/>
      <c r="AO7" s="314"/>
      <c r="AP7" s="314"/>
      <c r="AQ7" s="314"/>
      <c r="AR7" s="314"/>
      <c r="AS7" s="314"/>
      <c r="AT7" s="314"/>
      <c r="AU7" s="314"/>
      <c r="AV7" s="314"/>
      <c r="AW7" s="314"/>
      <c r="AX7" s="314"/>
      <c r="AY7" s="314"/>
      <c r="AZ7" s="314"/>
      <c r="BA7" s="314"/>
      <c r="BB7" s="314"/>
      <c r="BC7" s="314"/>
      <c r="BD7" s="314"/>
      <c r="BE7" s="314"/>
      <c r="BF7" s="314"/>
      <c r="BG7" s="314"/>
      <c r="BH7" s="314"/>
      <c r="BI7" s="314"/>
      <c r="BJ7" s="314"/>
      <c r="BK7" s="314"/>
      <c r="BL7" s="314"/>
      <c r="BM7" s="314"/>
      <c r="BN7" s="314"/>
      <c r="BO7" s="314"/>
      <c r="BP7" s="314"/>
      <c r="BQ7" s="314"/>
      <c r="BR7" s="314"/>
      <c r="BS7" s="314"/>
      <c r="BT7" s="314"/>
      <c r="BU7" s="314"/>
      <c r="BV7" s="314"/>
      <c r="BW7" s="314"/>
      <c r="BX7" s="315"/>
      <c r="CA7" s="42"/>
      <c r="CB7" s="42"/>
      <c r="CC7" s="517"/>
      <c r="CD7" s="517"/>
      <c r="CE7" s="517"/>
      <c r="CF7" s="517"/>
      <c r="CG7" s="517"/>
      <c r="CH7" s="517"/>
      <c r="CI7" s="517"/>
      <c r="CJ7" s="517"/>
      <c r="CK7" s="517"/>
      <c r="CL7" s="517"/>
      <c r="CM7" s="517"/>
      <c r="CN7" s="517"/>
      <c r="CO7" s="517"/>
      <c r="CP7" s="517"/>
      <c r="CQ7" s="517"/>
      <c r="CR7" s="517"/>
      <c r="CS7" s="517"/>
      <c r="CT7" s="517"/>
      <c r="CU7" s="517"/>
      <c r="CV7" s="517"/>
      <c r="CW7" s="517"/>
      <c r="CX7" s="517"/>
      <c r="CY7" s="517"/>
      <c r="CZ7" s="517"/>
      <c r="DA7" s="517"/>
      <c r="DB7" s="517"/>
      <c r="DC7" s="42"/>
      <c r="DD7" s="42"/>
      <c r="DE7" s="42"/>
      <c r="DF7" s="42"/>
      <c r="DG7" s="498" t="s">
        <v>44</v>
      </c>
      <c r="DH7" s="498"/>
      <c r="DI7" s="498"/>
      <c r="DJ7" s="498"/>
      <c r="DK7" s="498"/>
      <c r="DL7" s="498"/>
      <c r="DM7" s="498"/>
      <c r="DN7" s="498"/>
      <c r="DO7" s="498"/>
      <c r="DP7" s="498"/>
      <c r="DQ7" s="498"/>
      <c r="DR7" s="498"/>
      <c r="DS7" s="498"/>
      <c r="DT7" s="498"/>
      <c r="DU7" s="498"/>
      <c r="DV7" s="498"/>
      <c r="DW7" s="498"/>
      <c r="DX7" s="498"/>
      <c r="DY7" s="498"/>
      <c r="DZ7" s="498"/>
      <c r="EA7" s="498"/>
      <c r="EB7" s="498"/>
      <c r="EC7" s="498"/>
      <c r="ED7" s="498"/>
      <c r="EE7" s="498"/>
      <c r="EF7" s="498"/>
      <c r="EG7" s="498"/>
      <c r="EH7" s="498"/>
      <c r="EI7" s="498"/>
      <c r="EJ7" s="498"/>
      <c r="EK7" s="498"/>
      <c r="EL7" s="498"/>
      <c r="EM7" s="498"/>
      <c r="EN7" s="498"/>
      <c r="EO7" s="498"/>
      <c r="EP7" s="498"/>
      <c r="EQ7" s="498"/>
      <c r="ER7" s="498"/>
      <c r="ES7" s="498"/>
      <c r="ET7" s="498"/>
      <c r="EU7" s="498"/>
      <c r="EV7" s="498"/>
      <c r="EW7" s="498"/>
      <c r="EX7" s="498"/>
      <c r="EY7" s="498"/>
      <c r="EZ7" s="498"/>
      <c r="FA7" s="498"/>
      <c r="FB7" s="498"/>
      <c r="FC7" s="498"/>
      <c r="FD7" s="498"/>
      <c r="FE7" s="498"/>
      <c r="FF7" s="498"/>
      <c r="FG7" s="498"/>
      <c r="FH7" s="498"/>
      <c r="FI7" s="498"/>
      <c r="FJ7" s="498"/>
      <c r="FK7" s="498"/>
      <c r="FL7" s="498"/>
      <c r="FM7" s="498"/>
      <c r="FN7" s="498"/>
      <c r="FO7" s="498"/>
      <c r="FP7" s="498"/>
      <c r="FQ7" s="498"/>
      <c r="FR7" s="498"/>
      <c r="FS7" s="498"/>
      <c r="FT7" s="498"/>
      <c r="FU7" s="23"/>
      <c r="FV7" s="23"/>
      <c r="FW7" s="23"/>
      <c r="FX7" s="23"/>
      <c r="GC7" s="55"/>
      <c r="GD7" s="55"/>
      <c r="GE7" s="55"/>
      <c r="GF7" s="55"/>
      <c r="GG7" s="55"/>
    </row>
    <row r="8" spans="1:189" ht="6" customHeight="1">
      <c r="A8" s="208"/>
      <c r="B8" s="208"/>
      <c r="C8" s="52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 s="314"/>
      <c r="AZ8" s="314"/>
      <c r="BA8" s="314"/>
      <c r="BB8" s="314"/>
      <c r="BC8" s="314"/>
      <c r="BD8" s="314"/>
      <c r="BE8" s="314"/>
      <c r="BF8" s="314"/>
      <c r="BG8" s="314"/>
      <c r="BH8" s="314"/>
      <c r="BI8" s="314"/>
      <c r="BJ8" s="314"/>
      <c r="BK8" s="314"/>
      <c r="BL8" s="314"/>
      <c r="BM8" s="314"/>
      <c r="BN8" s="314"/>
      <c r="BO8" s="314"/>
      <c r="BP8" s="314"/>
      <c r="BQ8" s="314"/>
      <c r="BR8" s="314"/>
      <c r="BS8" s="314"/>
      <c r="BT8" s="314"/>
      <c r="BU8" s="314"/>
      <c r="BV8" s="314"/>
      <c r="BW8" s="314"/>
      <c r="BX8" s="315"/>
      <c r="CA8" s="42"/>
      <c r="CB8" s="42"/>
      <c r="CC8" s="517"/>
      <c r="CD8" s="517"/>
      <c r="CE8" s="517"/>
      <c r="CF8" s="517"/>
      <c r="CG8" s="517"/>
      <c r="CH8" s="517"/>
      <c r="CI8" s="517"/>
      <c r="CJ8" s="517"/>
      <c r="CK8" s="517"/>
      <c r="CL8" s="517"/>
      <c r="CM8" s="517"/>
      <c r="CN8" s="517"/>
      <c r="CO8" s="517"/>
      <c r="CP8" s="517"/>
      <c r="CQ8" s="517"/>
      <c r="CR8" s="517"/>
      <c r="CS8" s="517"/>
      <c r="CT8" s="517"/>
      <c r="CU8" s="517"/>
      <c r="CV8" s="517"/>
      <c r="CW8" s="517"/>
      <c r="CX8" s="517"/>
      <c r="CY8" s="517"/>
      <c r="CZ8" s="517"/>
      <c r="DA8" s="517"/>
      <c r="DB8" s="517"/>
      <c r="DC8" s="42"/>
      <c r="DD8" s="42"/>
      <c r="DE8" s="42"/>
      <c r="DF8" s="42"/>
      <c r="DG8" s="498"/>
      <c r="DH8" s="498"/>
      <c r="DI8" s="498"/>
      <c r="DJ8" s="498"/>
      <c r="DK8" s="498"/>
      <c r="DL8" s="498"/>
      <c r="DM8" s="498"/>
      <c r="DN8" s="498"/>
      <c r="DO8" s="498"/>
      <c r="DP8" s="498"/>
      <c r="DQ8" s="498"/>
      <c r="DR8" s="498"/>
      <c r="DS8" s="498"/>
      <c r="DT8" s="498"/>
      <c r="DU8" s="498"/>
      <c r="DV8" s="498"/>
      <c r="DW8" s="498"/>
      <c r="DX8" s="498"/>
      <c r="DY8" s="498"/>
      <c r="DZ8" s="498"/>
      <c r="EA8" s="498"/>
      <c r="EB8" s="498"/>
      <c r="EC8" s="498"/>
      <c r="ED8" s="498"/>
      <c r="EE8" s="498"/>
      <c r="EF8" s="498"/>
      <c r="EG8" s="498"/>
      <c r="EH8" s="498"/>
      <c r="EI8" s="498"/>
      <c r="EJ8" s="498"/>
      <c r="EK8" s="498"/>
      <c r="EL8" s="498"/>
      <c r="EM8" s="498"/>
      <c r="EN8" s="498"/>
      <c r="EO8" s="498"/>
      <c r="EP8" s="498"/>
      <c r="EQ8" s="498"/>
      <c r="ER8" s="498"/>
      <c r="ES8" s="498"/>
      <c r="ET8" s="498"/>
      <c r="EU8" s="498"/>
      <c r="EV8" s="498"/>
      <c r="EW8" s="498"/>
      <c r="EX8" s="498"/>
      <c r="EY8" s="498"/>
      <c r="EZ8" s="498"/>
      <c r="FA8" s="498"/>
      <c r="FB8" s="498"/>
      <c r="FC8" s="498"/>
      <c r="FD8" s="498"/>
      <c r="FE8" s="498"/>
      <c r="FF8" s="498"/>
      <c r="FG8" s="498"/>
      <c r="FH8" s="498"/>
      <c r="FI8" s="498"/>
      <c r="FJ8" s="498"/>
      <c r="FK8" s="498"/>
      <c r="FL8" s="498"/>
      <c r="FM8" s="498"/>
      <c r="FN8" s="498"/>
      <c r="FO8" s="498"/>
      <c r="FP8" s="498"/>
      <c r="FQ8" s="498"/>
      <c r="FR8" s="498"/>
      <c r="FS8" s="498"/>
      <c r="FT8" s="498"/>
      <c r="FU8" s="23"/>
      <c r="FV8" s="23"/>
      <c r="FW8" s="23"/>
      <c r="FX8" s="23"/>
    </row>
    <row r="9" spans="1:189" ht="6" customHeight="1">
      <c r="A9" s="208"/>
      <c r="B9" s="208"/>
      <c r="C9" s="52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4"/>
      <c r="BD9" s="314"/>
      <c r="BE9" s="314"/>
      <c r="BF9" s="314"/>
      <c r="BG9" s="314"/>
      <c r="BH9" s="314"/>
      <c r="BI9" s="314"/>
      <c r="BJ9" s="314"/>
      <c r="BK9" s="314"/>
      <c r="BL9" s="314"/>
      <c r="BM9" s="314"/>
      <c r="BN9" s="314"/>
      <c r="BO9" s="314"/>
      <c r="BP9" s="314"/>
      <c r="BQ9" s="314"/>
      <c r="BR9" s="314"/>
      <c r="BS9" s="314"/>
      <c r="BT9" s="314"/>
      <c r="BU9" s="314"/>
      <c r="BV9" s="314"/>
      <c r="BW9" s="314"/>
      <c r="BX9" s="315"/>
      <c r="CA9" s="42"/>
      <c r="CB9" s="42"/>
      <c r="CC9" s="517"/>
      <c r="CD9" s="517"/>
      <c r="CE9" s="517"/>
      <c r="CF9" s="517"/>
      <c r="CG9" s="517"/>
      <c r="CH9" s="517"/>
      <c r="CI9" s="517"/>
      <c r="CJ9" s="517"/>
      <c r="CK9" s="517"/>
      <c r="CL9" s="517"/>
      <c r="CM9" s="517"/>
      <c r="CN9" s="517"/>
      <c r="CO9" s="517"/>
      <c r="CP9" s="517"/>
      <c r="CQ9" s="517"/>
      <c r="CR9" s="517"/>
      <c r="CS9" s="517"/>
      <c r="CT9" s="517"/>
      <c r="CU9" s="517"/>
      <c r="CV9" s="517"/>
      <c r="CW9" s="517"/>
      <c r="CX9" s="517"/>
      <c r="CY9" s="517"/>
      <c r="CZ9" s="517"/>
      <c r="DA9" s="517"/>
      <c r="DB9" s="517"/>
      <c r="DC9" s="42"/>
      <c r="DD9" s="42"/>
      <c r="DE9" s="42"/>
      <c r="DF9" s="42"/>
      <c r="DG9" s="498"/>
      <c r="DH9" s="498"/>
      <c r="DI9" s="498"/>
      <c r="DJ9" s="498"/>
      <c r="DK9" s="498"/>
      <c r="DL9" s="498"/>
      <c r="DM9" s="498"/>
      <c r="DN9" s="498"/>
      <c r="DO9" s="498"/>
      <c r="DP9" s="498"/>
      <c r="DQ9" s="498"/>
      <c r="DR9" s="498"/>
      <c r="DS9" s="498"/>
      <c r="DT9" s="498"/>
      <c r="DU9" s="498"/>
      <c r="DV9" s="498"/>
      <c r="DW9" s="498"/>
      <c r="DX9" s="498"/>
      <c r="DY9" s="498"/>
      <c r="DZ9" s="498"/>
      <c r="EA9" s="498"/>
      <c r="EB9" s="498"/>
      <c r="EC9" s="498"/>
      <c r="ED9" s="498"/>
      <c r="EE9" s="498"/>
      <c r="EF9" s="498"/>
      <c r="EG9" s="498"/>
      <c r="EH9" s="498"/>
      <c r="EI9" s="498"/>
      <c r="EJ9" s="498"/>
      <c r="EK9" s="498"/>
      <c r="EL9" s="498"/>
      <c r="EM9" s="498"/>
      <c r="EN9" s="498"/>
      <c r="EO9" s="498"/>
      <c r="EP9" s="498"/>
      <c r="EQ9" s="498"/>
      <c r="ER9" s="498"/>
      <c r="ES9" s="498"/>
      <c r="ET9" s="498"/>
      <c r="EU9" s="498"/>
      <c r="EV9" s="498"/>
      <c r="EW9" s="498"/>
      <c r="EX9" s="498"/>
      <c r="EY9" s="498"/>
      <c r="EZ9" s="498"/>
      <c r="FA9" s="498"/>
      <c r="FB9" s="498"/>
      <c r="FC9" s="498"/>
      <c r="FD9" s="498"/>
      <c r="FE9" s="498"/>
      <c r="FF9" s="498"/>
      <c r="FG9" s="498"/>
      <c r="FH9" s="498"/>
      <c r="FI9" s="498"/>
      <c r="FJ9" s="498"/>
      <c r="FK9" s="498"/>
      <c r="FL9" s="498"/>
      <c r="FM9" s="498"/>
      <c r="FN9" s="498"/>
      <c r="FO9" s="498"/>
      <c r="FP9" s="498"/>
      <c r="FQ9" s="498"/>
      <c r="FR9" s="498"/>
      <c r="FS9" s="498"/>
      <c r="FT9" s="498"/>
      <c r="FU9" s="23"/>
      <c r="FV9" s="23"/>
      <c r="FW9" s="23"/>
      <c r="FX9" s="23"/>
    </row>
    <row r="10" spans="1:189" ht="6" customHeight="1">
      <c r="A10" s="208"/>
      <c r="B10" s="208"/>
      <c r="C10" s="52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4"/>
      <c r="AM10" s="314"/>
      <c r="AN10" s="314"/>
      <c r="AO10" s="314"/>
      <c r="AP10" s="314"/>
      <c r="AQ10" s="314"/>
      <c r="AR10" s="314"/>
      <c r="AS10" s="314"/>
      <c r="AT10" s="314"/>
      <c r="AU10" s="314"/>
      <c r="AV10" s="314"/>
      <c r="AW10" s="314"/>
      <c r="AX10" s="314"/>
      <c r="AY10" s="314"/>
      <c r="AZ10" s="314"/>
      <c r="BA10" s="314"/>
      <c r="BB10" s="314"/>
      <c r="BC10" s="314"/>
      <c r="BD10" s="314"/>
      <c r="BE10" s="314"/>
      <c r="BF10" s="314"/>
      <c r="BG10" s="314"/>
      <c r="BH10" s="314"/>
      <c r="BI10" s="314"/>
      <c r="BJ10" s="314"/>
      <c r="BK10" s="314"/>
      <c r="BL10" s="314"/>
      <c r="BM10" s="314"/>
      <c r="BN10" s="314"/>
      <c r="BO10" s="314"/>
      <c r="BP10" s="314"/>
      <c r="BQ10" s="314"/>
      <c r="BR10" s="314"/>
      <c r="BS10" s="314"/>
      <c r="BT10" s="314"/>
      <c r="BU10" s="314"/>
      <c r="BV10" s="314"/>
      <c r="BW10" s="314"/>
      <c r="BX10" s="315"/>
      <c r="CB10" s="208" t="s">
        <v>3</v>
      </c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</row>
    <row r="11" spans="1:189" ht="6" customHeight="1">
      <c r="A11" s="208"/>
      <c r="B11" s="208"/>
      <c r="C11" s="46"/>
      <c r="D11" s="51"/>
      <c r="E11" s="51"/>
      <c r="F11" s="51"/>
      <c r="G11" s="51"/>
      <c r="H11" s="51"/>
      <c r="I11" s="51"/>
      <c r="J11" s="51"/>
      <c r="K11" s="51"/>
      <c r="L11" s="51"/>
      <c r="M11" s="51"/>
      <c r="BX11" s="50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</row>
    <row r="12" spans="1:189" ht="6" customHeight="1">
      <c r="A12" s="208"/>
      <c r="B12" s="208"/>
      <c r="C12" s="296" t="s">
        <v>1</v>
      </c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  <c r="AN12" s="375"/>
      <c r="AO12" s="375"/>
      <c r="AP12" s="375"/>
      <c r="AQ12" s="375"/>
      <c r="AR12" s="375"/>
      <c r="AS12" s="375"/>
      <c r="AT12" s="375"/>
      <c r="AU12" s="375"/>
      <c r="AV12" s="375"/>
      <c r="AW12" s="375"/>
      <c r="AX12" s="375"/>
      <c r="AY12" s="375"/>
      <c r="AZ12" s="375"/>
      <c r="BA12" s="375"/>
      <c r="BB12" s="375"/>
      <c r="BC12" s="375"/>
      <c r="BD12" s="375"/>
      <c r="BE12" s="375"/>
      <c r="BF12" s="375"/>
      <c r="BG12" s="375"/>
      <c r="BH12" s="375"/>
      <c r="BI12" s="375"/>
      <c r="BJ12" s="375"/>
      <c r="BK12" s="375"/>
      <c r="BL12" s="375"/>
      <c r="BM12" s="375"/>
      <c r="BN12" s="375"/>
      <c r="BO12" s="375"/>
      <c r="BP12" s="375"/>
      <c r="BQ12" s="375"/>
      <c r="BR12" s="375"/>
      <c r="BS12" s="375"/>
      <c r="BT12" s="375"/>
      <c r="BU12" s="375"/>
      <c r="BV12" s="375"/>
      <c r="BW12" s="375"/>
      <c r="BX12" s="376"/>
      <c r="CB12" s="336" t="s">
        <v>64</v>
      </c>
      <c r="CC12" s="337"/>
      <c r="CD12" s="337"/>
      <c r="CE12" s="337"/>
      <c r="CF12" s="337"/>
      <c r="CG12" s="337"/>
      <c r="CH12" s="337"/>
      <c r="CI12" s="337"/>
      <c r="CJ12" s="337"/>
      <c r="CK12" s="338"/>
      <c r="CL12" s="369" t="s">
        <v>42</v>
      </c>
      <c r="CM12" s="370"/>
      <c r="CN12" s="370"/>
      <c r="CO12" s="370"/>
      <c r="CP12" s="371"/>
      <c r="CQ12" s="336" t="s">
        <v>65</v>
      </c>
      <c r="CR12" s="337"/>
      <c r="CS12" s="337"/>
      <c r="CT12" s="337"/>
      <c r="CU12" s="337"/>
      <c r="CV12" s="337"/>
      <c r="CW12" s="337"/>
      <c r="CX12" s="337"/>
      <c r="CY12" s="337"/>
      <c r="CZ12" s="338"/>
      <c r="DA12" s="336" t="s">
        <v>66</v>
      </c>
      <c r="DB12" s="337"/>
      <c r="DC12" s="337"/>
      <c r="DD12" s="337"/>
      <c r="DE12" s="337"/>
      <c r="DF12" s="337"/>
      <c r="DG12" s="337"/>
      <c r="DH12" s="337"/>
      <c r="DI12" s="337"/>
      <c r="DJ12" s="337"/>
      <c r="DK12" s="337"/>
      <c r="DL12" s="337"/>
      <c r="DM12" s="337"/>
      <c r="DN12" s="337"/>
      <c r="DO12" s="337"/>
      <c r="DP12" s="337"/>
      <c r="DQ12" s="337"/>
      <c r="DR12" s="337"/>
      <c r="DS12" s="337"/>
      <c r="DT12" s="337"/>
      <c r="DU12" s="337"/>
      <c r="DV12" s="337"/>
      <c r="DW12" s="337"/>
      <c r="DX12" s="337"/>
      <c r="DY12" s="337"/>
      <c r="DZ12" s="337"/>
      <c r="EA12" s="337"/>
      <c r="EB12" s="337"/>
      <c r="EC12" s="337"/>
      <c r="ED12" s="337"/>
      <c r="EE12" s="337"/>
      <c r="EF12" s="337"/>
      <c r="EG12" s="337"/>
      <c r="EH12" s="337"/>
      <c r="EI12" s="337"/>
      <c r="EJ12" s="338"/>
      <c r="EK12" s="161" t="s">
        <v>67</v>
      </c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3"/>
    </row>
    <row r="13" spans="1:189" ht="6" customHeight="1">
      <c r="A13" s="208"/>
      <c r="B13" s="208"/>
      <c r="C13" s="296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375"/>
      <c r="AW13" s="375"/>
      <c r="AX13" s="375"/>
      <c r="AY13" s="375"/>
      <c r="AZ13" s="375"/>
      <c r="BA13" s="375"/>
      <c r="BB13" s="375"/>
      <c r="BC13" s="375"/>
      <c r="BD13" s="375"/>
      <c r="BE13" s="375"/>
      <c r="BF13" s="375"/>
      <c r="BG13" s="375"/>
      <c r="BH13" s="375"/>
      <c r="BI13" s="375"/>
      <c r="BJ13" s="375"/>
      <c r="BK13" s="375"/>
      <c r="BL13" s="375"/>
      <c r="BM13" s="375"/>
      <c r="BN13" s="375"/>
      <c r="BO13" s="375"/>
      <c r="BP13" s="375"/>
      <c r="BQ13" s="375"/>
      <c r="BR13" s="375"/>
      <c r="BS13" s="375"/>
      <c r="BT13" s="375"/>
      <c r="BU13" s="375"/>
      <c r="BV13" s="375"/>
      <c r="BW13" s="375"/>
      <c r="BX13" s="376"/>
      <c r="CB13" s="341"/>
      <c r="CC13" s="275"/>
      <c r="CD13" s="275"/>
      <c r="CE13" s="275"/>
      <c r="CF13" s="275"/>
      <c r="CG13" s="275"/>
      <c r="CH13" s="275"/>
      <c r="CI13" s="275"/>
      <c r="CJ13" s="275"/>
      <c r="CK13" s="342"/>
      <c r="CL13" s="372"/>
      <c r="CM13" s="373"/>
      <c r="CN13" s="373"/>
      <c r="CO13" s="373"/>
      <c r="CP13" s="374"/>
      <c r="CQ13" s="341"/>
      <c r="CR13" s="275"/>
      <c r="CS13" s="275"/>
      <c r="CT13" s="275"/>
      <c r="CU13" s="275"/>
      <c r="CV13" s="275"/>
      <c r="CW13" s="275"/>
      <c r="CX13" s="275"/>
      <c r="CY13" s="275"/>
      <c r="CZ13" s="342"/>
      <c r="DA13" s="341"/>
      <c r="DB13" s="275"/>
      <c r="DC13" s="275"/>
      <c r="DD13" s="275"/>
      <c r="DE13" s="275"/>
      <c r="DF13" s="275"/>
      <c r="DG13" s="275"/>
      <c r="DH13" s="275"/>
      <c r="DI13" s="275"/>
      <c r="DJ13" s="275"/>
      <c r="DK13" s="275"/>
      <c r="DL13" s="275"/>
      <c r="DM13" s="275"/>
      <c r="DN13" s="275"/>
      <c r="DO13" s="275"/>
      <c r="DP13" s="275"/>
      <c r="DQ13" s="275"/>
      <c r="DR13" s="275"/>
      <c r="DS13" s="275"/>
      <c r="DT13" s="275"/>
      <c r="DU13" s="275"/>
      <c r="DV13" s="275"/>
      <c r="DW13" s="275"/>
      <c r="DX13" s="275"/>
      <c r="DY13" s="275"/>
      <c r="DZ13" s="275"/>
      <c r="EA13" s="275"/>
      <c r="EB13" s="275"/>
      <c r="EC13" s="275"/>
      <c r="ED13" s="275"/>
      <c r="EE13" s="275"/>
      <c r="EF13" s="275"/>
      <c r="EG13" s="275"/>
      <c r="EH13" s="275"/>
      <c r="EI13" s="275"/>
      <c r="EJ13" s="342"/>
      <c r="EK13" s="164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6"/>
    </row>
    <row r="14" spans="1:189" ht="6" customHeight="1">
      <c r="A14" s="208"/>
      <c r="B14" s="208"/>
      <c r="C14" s="296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375"/>
      <c r="AO14" s="375"/>
      <c r="AP14" s="375"/>
      <c r="AQ14" s="375"/>
      <c r="AR14" s="375"/>
      <c r="AS14" s="375"/>
      <c r="AT14" s="375"/>
      <c r="AU14" s="375"/>
      <c r="AV14" s="375"/>
      <c r="AW14" s="375"/>
      <c r="AX14" s="375"/>
      <c r="AY14" s="375"/>
      <c r="AZ14" s="375"/>
      <c r="BA14" s="375"/>
      <c r="BB14" s="375"/>
      <c r="BC14" s="375"/>
      <c r="BD14" s="375"/>
      <c r="BE14" s="375"/>
      <c r="BF14" s="375"/>
      <c r="BG14" s="375"/>
      <c r="BH14" s="375"/>
      <c r="BI14" s="375"/>
      <c r="BJ14" s="375"/>
      <c r="BK14" s="375"/>
      <c r="BL14" s="375"/>
      <c r="BM14" s="375"/>
      <c r="BN14" s="375"/>
      <c r="BO14" s="375"/>
      <c r="BP14" s="375"/>
      <c r="BQ14" s="375"/>
      <c r="BR14" s="375"/>
      <c r="BS14" s="375"/>
      <c r="BT14" s="375"/>
      <c r="BU14" s="375"/>
      <c r="BV14" s="375"/>
      <c r="BW14" s="375"/>
      <c r="BX14" s="376"/>
      <c r="CB14" s="363">
        <v>3</v>
      </c>
      <c r="CC14" s="104"/>
      <c r="CD14" s="104"/>
      <c r="CE14" s="104"/>
      <c r="CF14" s="105"/>
      <c r="CG14" s="104">
        <v>4</v>
      </c>
      <c r="CH14" s="104"/>
      <c r="CI14" s="104"/>
      <c r="CJ14" s="104"/>
      <c r="CK14" s="366"/>
      <c r="CL14" s="363">
        <v>1</v>
      </c>
      <c r="CM14" s="104"/>
      <c r="CN14" s="104"/>
      <c r="CO14" s="104"/>
      <c r="CP14" s="366"/>
      <c r="CQ14" s="363">
        <v>0</v>
      </c>
      <c r="CR14" s="104"/>
      <c r="CS14" s="104"/>
      <c r="CT14" s="104"/>
      <c r="CU14" s="105"/>
      <c r="CV14" s="104">
        <v>4</v>
      </c>
      <c r="CW14" s="104"/>
      <c r="CX14" s="104"/>
      <c r="CY14" s="104"/>
      <c r="CZ14" s="366"/>
      <c r="DA14" s="363">
        <v>9</v>
      </c>
      <c r="DB14" s="104"/>
      <c r="DC14" s="104"/>
      <c r="DD14" s="104"/>
      <c r="DE14" s="104"/>
      <c r="DF14" s="105"/>
      <c r="DG14" s="104">
        <v>4</v>
      </c>
      <c r="DH14" s="104"/>
      <c r="DI14" s="104"/>
      <c r="DJ14" s="104"/>
      <c r="DK14" s="104"/>
      <c r="DL14" s="104"/>
      <c r="DM14" s="105"/>
      <c r="DN14" s="104">
        <v>4</v>
      </c>
      <c r="DO14" s="104"/>
      <c r="DP14" s="104"/>
      <c r="DQ14" s="104"/>
      <c r="DR14" s="104"/>
      <c r="DS14" s="104"/>
      <c r="DT14" s="105"/>
      <c r="DU14" s="104">
        <v>1</v>
      </c>
      <c r="DV14" s="104"/>
      <c r="DW14" s="104"/>
      <c r="DX14" s="104"/>
      <c r="DY14" s="104"/>
      <c r="DZ14" s="105"/>
      <c r="EA14" s="104">
        <v>8</v>
      </c>
      <c r="EB14" s="104"/>
      <c r="EC14" s="104"/>
      <c r="ED14" s="104"/>
      <c r="EE14" s="105"/>
      <c r="EF14" s="104">
        <v>5</v>
      </c>
      <c r="EG14" s="104"/>
      <c r="EH14" s="104"/>
      <c r="EI14" s="104"/>
      <c r="EJ14" s="366"/>
      <c r="EK14" s="388"/>
      <c r="EL14" s="379"/>
      <c r="EM14" s="379"/>
      <c r="EN14" s="379"/>
      <c r="EO14" s="385"/>
      <c r="EP14" s="379"/>
      <c r="EQ14" s="379"/>
      <c r="ER14" s="379"/>
      <c r="ES14" s="379"/>
      <c r="ET14" s="385"/>
      <c r="EU14" s="379"/>
      <c r="EV14" s="379"/>
      <c r="EW14" s="379"/>
      <c r="EX14" s="379"/>
      <c r="EY14" s="380"/>
    </row>
    <row r="15" spans="1:189" ht="6" customHeight="1">
      <c r="A15" s="208"/>
      <c r="B15" s="208"/>
      <c r="C15" s="52"/>
      <c r="BX15" s="50"/>
      <c r="CB15" s="364"/>
      <c r="CC15" s="106"/>
      <c r="CD15" s="106"/>
      <c r="CE15" s="106"/>
      <c r="CF15" s="107"/>
      <c r="CG15" s="106"/>
      <c r="CH15" s="106"/>
      <c r="CI15" s="106"/>
      <c r="CJ15" s="106"/>
      <c r="CK15" s="367"/>
      <c r="CL15" s="364"/>
      <c r="CM15" s="106"/>
      <c r="CN15" s="106"/>
      <c r="CO15" s="106"/>
      <c r="CP15" s="367"/>
      <c r="CQ15" s="364"/>
      <c r="CR15" s="106"/>
      <c r="CS15" s="106"/>
      <c r="CT15" s="106"/>
      <c r="CU15" s="107"/>
      <c r="CV15" s="106"/>
      <c r="CW15" s="106"/>
      <c r="CX15" s="106"/>
      <c r="CY15" s="106"/>
      <c r="CZ15" s="367"/>
      <c r="DA15" s="364"/>
      <c r="DB15" s="106"/>
      <c r="DC15" s="106"/>
      <c r="DD15" s="106"/>
      <c r="DE15" s="106"/>
      <c r="DF15" s="107"/>
      <c r="DG15" s="106"/>
      <c r="DH15" s="106"/>
      <c r="DI15" s="106"/>
      <c r="DJ15" s="106"/>
      <c r="DK15" s="106"/>
      <c r="DL15" s="106"/>
      <c r="DM15" s="107"/>
      <c r="DN15" s="106"/>
      <c r="DO15" s="106"/>
      <c r="DP15" s="106"/>
      <c r="DQ15" s="106"/>
      <c r="DR15" s="106"/>
      <c r="DS15" s="106"/>
      <c r="DT15" s="107"/>
      <c r="DU15" s="106"/>
      <c r="DV15" s="106"/>
      <c r="DW15" s="106"/>
      <c r="DX15" s="106"/>
      <c r="DY15" s="106"/>
      <c r="DZ15" s="107"/>
      <c r="EA15" s="106"/>
      <c r="EB15" s="106"/>
      <c r="EC15" s="106"/>
      <c r="ED15" s="106"/>
      <c r="EE15" s="107"/>
      <c r="EF15" s="106"/>
      <c r="EG15" s="106"/>
      <c r="EH15" s="106"/>
      <c r="EI15" s="106"/>
      <c r="EJ15" s="367"/>
      <c r="EK15" s="389"/>
      <c r="EL15" s="381"/>
      <c r="EM15" s="381"/>
      <c r="EN15" s="381"/>
      <c r="EO15" s="386"/>
      <c r="EP15" s="381"/>
      <c r="EQ15" s="381"/>
      <c r="ER15" s="381"/>
      <c r="ES15" s="381"/>
      <c r="ET15" s="386"/>
      <c r="EU15" s="381"/>
      <c r="EV15" s="381"/>
      <c r="EW15" s="381"/>
      <c r="EX15" s="381"/>
      <c r="EY15" s="382"/>
    </row>
    <row r="16" spans="1:189" ht="6" customHeight="1">
      <c r="A16" s="208"/>
      <c r="B16" s="208"/>
      <c r="C16" s="296" t="s">
        <v>2</v>
      </c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312" t="s">
        <v>46</v>
      </c>
      <c r="BC16" s="312"/>
      <c r="BD16" s="312"/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  <c r="BR16" s="312"/>
      <c r="BS16" s="312"/>
      <c r="BT16" s="312"/>
      <c r="BU16" s="312"/>
      <c r="BV16" s="312"/>
      <c r="BW16" s="312"/>
      <c r="BX16" s="313"/>
      <c r="CB16" s="365"/>
      <c r="CC16" s="108"/>
      <c r="CD16" s="108"/>
      <c r="CE16" s="108"/>
      <c r="CF16" s="109"/>
      <c r="CG16" s="108"/>
      <c r="CH16" s="108"/>
      <c r="CI16" s="108"/>
      <c r="CJ16" s="108"/>
      <c r="CK16" s="368"/>
      <c r="CL16" s="365"/>
      <c r="CM16" s="108"/>
      <c r="CN16" s="108"/>
      <c r="CO16" s="108"/>
      <c r="CP16" s="368"/>
      <c r="CQ16" s="365"/>
      <c r="CR16" s="108"/>
      <c r="CS16" s="108"/>
      <c r="CT16" s="108"/>
      <c r="CU16" s="109"/>
      <c r="CV16" s="108"/>
      <c r="CW16" s="108"/>
      <c r="CX16" s="108"/>
      <c r="CY16" s="108"/>
      <c r="CZ16" s="368"/>
      <c r="DA16" s="365"/>
      <c r="DB16" s="108"/>
      <c r="DC16" s="108"/>
      <c r="DD16" s="108"/>
      <c r="DE16" s="108"/>
      <c r="DF16" s="109"/>
      <c r="DG16" s="108"/>
      <c r="DH16" s="108"/>
      <c r="DI16" s="108"/>
      <c r="DJ16" s="108"/>
      <c r="DK16" s="108"/>
      <c r="DL16" s="108"/>
      <c r="DM16" s="109"/>
      <c r="DN16" s="108"/>
      <c r="DO16" s="108"/>
      <c r="DP16" s="108"/>
      <c r="DQ16" s="108"/>
      <c r="DR16" s="108"/>
      <c r="DS16" s="108"/>
      <c r="DT16" s="109"/>
      <c r="DU16" s="108"/>
      <c r="DV16" s="108"/>
      <c r="DW16" s="108"/>
      <c r="DX16" s="108"/>
      <c r="DY16" s="108"/>
      <c r="DZ16" s="109"/>
      <c r="EA16" s="108"/>
      <c r="EB16" s="108"/>
      <c r="EC16" s="108"/>
      <c r="ED16" s="108"/>
      <c r="EE16" s="109"/>
      <c r="EF16" s="108"/>
      <c r="EG16" s="108"/>
      <c r="EH16" s="108"/>
      <c r="EI16" s="108"/>
      <c r="EJ16" s="368"/>
      <c r="EK16" s="390"/>
      <c r="EL16" s="383"/>
      <c r="EM16" s="383"/>
      <c r="EN16" s="383"/>
      <c r="EO16" s="387"/>
      <c r="EP16" s="383"/>
      <c r="EQ16" s="383"/>
      <c r="ER16" s="383"/>
      <c r="ES16" s="383"/>
      <c r="ET16" s="387"/>
      <c r="EU16" s="383"/>
      <c r="EV16" s="383"/>
      <c r="EW16" s="383"/>
      <c r="EX16" s="383"/>
      <c r="EY16" s="384"/>
    </row>
    <row r="17" spans="1:184" ht="6" customHeight="1">
      <c r="A17" s="208"/>
      <c r="B17" s="208"/>
      <c r="C17" s="296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312"/>
      <c r="BC17" s="312"/>
      <c r="BD17" s="312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  <c r="BR17" s="312"/>
      <c r="BS17" s="312"/>
      <c r="BT17" s="312"/>
      <c r="BU17" s="312"/>
      <c r="BV17" s="312"/>
      <c r="BW17" s="312"/>
      <c r="BX17" s="313"/>
      <c r="CG17" s="337" t="s">
        <v>4</v>
      </c>
      <c r="CH17" s="337"/>
      <c r="CI17" s="337"/>
      <c r="CJ17" s="337"/>
      <c r="CK17" s="337"/>
      <c r="CL17" s="337"/>
      <c r="CM17" s="337"/>
      <c r="CN17" s="337"/>
      <c r="CO17" s="337"/>
      <c r="CP17" s="337"/>
      <c r="CQ17" s="337"/>
      <c r="CR17" s="337"/>
      <c r="CS17" s="337"/>
      <c r="CT17" s="337"/>
      <c r="CU17" s="337"/>
      <c r="CV17" s="337"/>
      <c r="CW17" s="337"/>
      <c r="CX17" s="337"/>
      <c r="CY17" s="337"/>
      <c r="CZ17" s="337"/>
      <c r="DC17" s="72" t="s">
        <v>178</v>
      </c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</row>
    <row r="18" spans="1:184" ht="9.75" customHeight="1">
      <c r="A18" s="208"/>
      <c r="B18" s="208"/>
      <c r="C18" s="164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6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</row>
    <row r="19" spans="1:184" ht="11.25" customHeight="1">
      <c r="A19" s="208"/>
      <c r="B19" s="208"/>
      <c r="AC19" s="208" t="s">
        <v>45</v>
      </c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DE19" s="362" t="s">
        <v>156</v>
      </c>
      <c r="DF19" s="362"/>
      <c r="DG19" s="362"/>
      <c r="DH19" s="362"/>
      <c r="DI19" s="362"/>
      <c r="DJ19" s="362"/>
      <c r="DK19" s="362"/>
      <c r="DL19" s="362"/>
      <c r="DM19" s="362"/>
      <c r="DN19" s="362"/>
      <c r="DO19" s="362"/>
      <c r="DP19" s="362"/>
      <c r="DQ19" s="362"/>
      <c r="DR19" s="362"/>
      <c r="DS19" s="362"/>
      <c r="DT19" s="362"/>
      <c r="DU19" s="362"/>
      <c r="DV19" s="518" t="s">
        <v>179</v>
      </c>
      <c r="DW19" s="518"/>
      <c r="DX19" s="518"/>
      <c r="DY19" s="518"/>
      <c r="DZ19" s="518"/>
      <c r="EA19" s="518"/>
      <c r="EB19" s="518"/>
      <c r="EC19" s="518"/>
      <c r="ED19" s="518"/>
      <c r="EE19" s="518"/>
      <c r="EF19" s="518"/>
      <c r="EG19" s="518"/>
      <c r="EH19" s="518"/>
      <c r="EI19" s="518"/>
      <c r="EJ19" s="518"/>
      <c r="EK19" s="518"/>
      <c r="EL19" s="518"/>
      <c r="EM19" s="518"/>
      <c r="EN19" s="518"/>
      <c r="EO19" s="518"/>
      <c r="EP19" s="518"/>
      <c r="EQ19" s="518"/>
      <c r="ER19" s="518"/>
      <c r="ES19" s="518"/>
      <c r="ET19" s="518"/>
      <c r="EU19" s="518"/>
      <c r="EV19" s="518"/>
      <c r="EW19" s="518"/>
      <c r="EX19" s="518"/>
      <c r="FC19" s="44"/>
      <c r="FD19" s="44"/>
      <c r="FE19" s="44"/>
      <c r="FO19" s="44"/>
      <c r="FP19" s="44"/>
      <c r="FQ19" s="44"/>
      <c r="FR19" s="44"/>
      <c r="FS19" s="44"/>
      <c r="FT19" s="44"/>
      <c r="GA19" s="31"/>
      <c r="GB19" s="31"/>
    </row>
    <row r="20" spans="1:184" ht="2.25" customHeight="1" thickBot="1">
      <c r="A20" s="208"/>
      <c r="B20" s="208"/>
      <c r="FZ20" s="31"/>
      <c r="GA20" s="31"/>
      <c r="GB20" s="31"/>
    </row>
    <row r="21" spans="1:184" ht="5.25" customHeight="1">
      <c r="A21" s="208"/>
      <c r="B21" s="208"/>
      <c r="C21" s="294" t="s">
        <v>5</v>
      </c>
      <c r="D21" s="294"/>
      <c r="E21" s="294"/>
      <c r="F21" s="294"/>
      <c r="G21" s="298" t="s">
        <v>68</v>
      </c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4" t="s">
        <v>7</v>
      </c>
      <c r="AD21" s="294"/>
      <c r="AE21" s="294"/>
      <c r="AF21" s="306"/>
      <c r="AG21" s="128" t="s">
        <v>69</v>
      </c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78" t="s">
        <v>9</v>
      </c>
      <c r="BR21" s="78"/>
      <c r="BS21" s="78"/>
      <c r="BT21" s="78"/>
      <c r="BU21" s="78"/>
      <c r="BV21" s="78"/>
      <c r="BW21" s="78"/>
      <c r="BX21" s="78"/>
      <c r="BY21" s="124" t="s">
        <v>70</v>
      </c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5"/>
      <c r="DA21" s="253" t="s">
        <v>73</v>
      </c>
      <c r="DB21" s="254"/>
      <c r="DC21" s="254"/>
      <c r="DD21" s="254"/>
      <c r="DE21" s="254"/>
      <c r="DF21" s="254"/>
      <c r="DG21" s="254"/>
      <c r="DH21" s="254"/>
      <c r="DI21" s="254"/>
      <c r="DJ21" s="254"/>
      <c r="DK21" s="254" t="s">
        <v>84</v>
      </c>
      <c r="DL21" s="254"/>
      <c r="DM21" s="254"/>
      <c r="DN21" s="254"/>
      <c r="DO21" s="254"/>
      <c r="DP21" s="254"/>
      <c r="DQ21" s="254"/>
      <c r="DR21" s="254"/>
      <c r="DS21" s="254"/>
      <c r="DT21" s="254"/>
      <c r="DU21" s="126" t="s">
        <v>133</v>
      </c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396"/>
      <c r="FE21" s="29"/>
      <c r="FF21" s="470" t="s">
        <v>32</v>
      </c>
      <c r="FG21" s="470"/>
      <c r="FH21" s="470"/>
      <c r="FI21" s="470"/>
      <c r="FJ21" s="470"/>
      <c r="FK21" s="470"/>
      <c r="FL21" s="470"/>
      <c r="FM21" s="470"/>
      <c r="FN21" s="470"/>
      <c r="FO21" s="27"/>
      <c r="FP21" s="27"/>
      <c r="FQ21" s="15"/>
      <c r="FR21" s="15"/>
      <c r="FS21" s="472" t="s">
        <v>33</v>
      </c>
      <c r="FT21" s="472"/>
      <c r="FU21" s="472"/>
      <c r="FV21" s="472"/>
      <c r="FW21" s="16"/>
    </row>
    <row r="22" spans="1:184" ht="5.25" customHeight="1">
      <c r="A22" s="208"/>
      <c r="B22" s="208"/>
      <c r="C22" s="79"/>
      <c r="D22" s="79"/>
      <c r="E22" s="79"/>
      <c r="F22" s="79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79"/>
      <c r="AD22" s="79"/>
      <c r="AE22" s="79"/>
      <c r="AF22" s="307"/>
      <c r="AG22" s="129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79"/>
      <c r="BR22" s="79"/>
      <c r="BS22" s="79"/>
      <c r="BT22" s="79"/>
      <c r="BU22" s="79"/>
      <c r="BV22" s="79"/>
      <c r="BW22" s="79"/>
      <c r="BX22" s="79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7"/>
      <c r="DA22" s="268"/>
      <c r="DB22" s="391"/>
      <c r="DC22" s="391"/>
      <c r="DD22" s="391"/>
      <c r="DE22" s="391"/>
      <c r="DF22" s="391"/>
      <c r="DG22" s="391"/>
      <c r="DH22" s="391"/>
      <c r="DI22" s="391"/>
      <c r="DJ22" s="391"/>
      <c r="DK22" s="391"/>
      <c r="DL22" s="391"/>
      <c r="DM22" s="391"/>
      <c r="DN22" s="391"/>
      <c r="DO22" s="391"/>
      <c r="DP22" s="391"/>
      <c r="DQ22" s="391"/>
      <c r="DR22" s="391"/>
      <c r="DS22" s="391"/>
      <c r="DT22" s="391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  <c r="EW22" s="126"/>
      <c r="EX22" s="126"/>
      <c r="EY22" s="126"/>
      <c r="EZ22" s="126"/>
      <c r="FA22" s="126"/>
      <c r="FB22" s="126"/>
      <c r="FC22" s="126"/>
      <c r="FD22" s="396"/>
      <c r="FE22" s="25"/>
      <c r="FF22" s="471"/>
      <c r="FG22" s="471"/>
      <c r="FH22" s="471"/>
      <c r="FI22" s="471"/>
      <c r="FJ22" s="471"/>
      <c r="FK22" s="471"/>
      <c r="FL22" s="471"/>
      <c r="FM22" s="471"/>
      <c r="FN22" s="471"/>
      <c r="FO22" s="30"/>
      <c r="FP22" s="30"/>
      <c r="FS22" s="473"/>
      <c r="FT22" s="473"/>
      <c r="FU22" s="473"/>
      <c r="FV22" s="473"/>
      <c r="FW22" s="6"/>
    </row>
    <row r="23" spans="1:184" ht="5.25" customHeight="1">
      <c r="A23" s="208"/>
      <c r="B23" s="208"/>
      <c r="C23" s="299" t="s">
        <v>6</v>
      </c>
      <c r="D23" s="299"/>
      <c r="E23" s="299"/>
      <c r="F23" s="299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9" t="s">
        <v>8</v>
      </c>
      <c r="AD23" s="299"/>
      <c r="AE23" s="299"/>
      <c r="AF23" s="304"/>
      <c r="AG23" s="129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299" t="s">
        <v>10</v>
      </c>
      <c r="BR23" s="299"/>
      <c r="BS23" s="299"/>
      <c r="BT23" s="299"/>
      <c r="BU23" s="299"/>
      <c r="BV23" s="299"/>
      <c r="BW23" s="299"/>
      <c r="BX23" s="299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7"/>
      <c r="DA23" s="392" t="s">
        <v>134</v>
      </c>
      <c r="DB23" s="393"/>
      <c r="DC23" s="393"/>
      <c r="DD23" s="393"/>
      <c r="DE23" s="393"/>
      <c r="DF23" s="393"/>
      <c r="DG23" s="393"/>
      <c r="DH23" s="393"/>
      <c r="DI23" s="393"/>
      <c r="DJ23" s="394"/>
      <c r="DK23" s="377" t="s">
        <v>11</v>
      </c>
      <c r="DL23" s="377"/>
      <c r="DM23" s="377"/>
      <c r="DN23" s="377"/>
      <c r="DO23" s="377"/>
      <c r="DP23" s="377"/>
      <c r="DQ23" s="377"/>
      <c r="DR23" s="377"/>
      <c r="DS23" s="377"/>
      <c r="DT23" s="377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26"/>
      <c r="FC23" s="126"/>
      <c r="FD23" s="396"/>
      <c r="FE23" s="25"/>
      <c r="FF23" s="471"/>
      <c r="FG23" s="471"/>
      <c r="FH23" s="471"/>
      <c r="FI23" s="471"/>
      <c r="FJ23" s="471"/>
      <c r="FK23" s="471"/>
      <c r="FL23" s="471"/>
      <c r="FM23" s="471"/>
      <c r="FN23" s="471"/>
      <c r="FO23" s="30"/>
      <c r="FP23" s="536"/>
      <c r="FQ23" s="536"/>
      <c r="FR23" s="536"/>
      <c r="FS23" s="473"/>
      <c r="FT23" s="473"/>
      <c r="FU23" s="473"/>
      <c r="FV23" s="473"/>
      <c r="FW23" s="6"/>
    </row>
    <row r="24" spans="1:184" ht="5.25" customHeight="1">
      <c r="A24" s="208"/>
      <c r="B24" s="208"/>
      <c r="C24" s="300"/>
      <c r="D24" s="300"/>
      <c r="E24" s="300"/>
      <c r="F24" s="300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300"/>
      <c r="AD24" s="300"/>
      <c r="AE24" s="300"/>
      <c r="AF24" s="305"/>
      <c r="AG24" s="129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300"/>
      <c r="BR24" s="300"/>
      <c r="BS24" s="300"/>
      <c r="BT24" s="300"/>
      <c r="BU24" s="300"/>
      <c r="BV24" s="300"/>
      <c r="BW24" s="300"/>
      <c r="BX24" s="300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7"/>
      <c r="DA24" s="395"/>
      <c r="DB24" s="373"/>
      <c r="DC24" s="373"/>
      <c r="DD24" s="373"/>
      <c r="DE24" s="373"/>
      <c r="DF24" s="373"/>
      <c r="DG24" s="373"/>
      <c r="DH24" s="373"/>
      <c r="DI24" s="373"/>
      <c r="DJ24" s="374"/>
      <c r="DK24" s="378"/>
      <c r="DL24" s="378"/>
      <c r="DM24" s="378"/>
      <c r="DN24" s="378"/>
      <c r="DO24" s="378"/>
      <c r="DP24" s="378"/>
      <c r="DQ24" s="378"/>
      <c r="DR24" s="378"/>
      <c r="DS24" s="378"/>
      <c r="DT24" s="378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396"/>
      <c r="FE24" s="25"/>
      <c r="FF24" s="471"/>
      <c r="FG24" s="471"/>
      <c r="FH24" s="471"/>
      <c r="FI24" s="471"/>
      <c r="FJ24" s="471"/>
      <c r="FK24" s="471"/>
      <c r="FL24" s="471"/>
      <c r="FM24" s="471"/>
      <c r="FN24" s="471"/>
      <c r="FO24" s="30"/>
      <c r="FP24" s="536"/>
      <c r="FQ24" s="536"/>
      <c r="FR24" s="536"/>
      <c r="FS24" s="473"/>
      <c r="FT24" s="473"/>
      <c r="FU24" s="473"/>
      <c r="FV24" s="473"/>
      <c r="FW24" s="6"/>
    </row>
    <row r="25" spans="1:184" ht="9.75" customHeight="1" thickBot="1">
      <c r="A25" s="208"/>
      <c r="B25" s="208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301" t="s">
        <v>12</v>
      </c>
      <c r="AD25" s="302"/>
      <c r="AE25" s="302"/>
      <c r="AF25" s="303"/>
      <c r="AG25" s="316" t="s">
        <v>13</v>
      </c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 t="s">
        <v>14</v>
      </c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130"/>
      <c r="DA25" s="475"/>
      <c r="DB25" s="77"/>
      <c r="DC25" s="77"/>
      <c r="DD25" s="77"/>
      <c r="DE25" s="77"/>
      <c r="DF25" s="77"/>
      <c r="DG25" s="77"/>
      <c r="DH25" s="77"/>
      <c r="DI25" s="77"/>
      <c r="DJ25" s="77"/>
      <c r="DK25" s="295"/>
      <c r="DL25" s="295"/>
      <c r="DM25" s="295"/>
      <c r="DN25" s="295"/>
      <c r="DO25" s="295"/>
      <c r="DP25" s="295"/>
      <c r="DQ25" s="295"/>
      <c r="DR25" s="295"/>
      <c r="DS25" s="295"/>
      <c r="DT25" s="295"/>
      <c r="DU25" s="77" t="s">
        <v>13</v>
      </c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397"/>
      <c r="FE25" s="26"/>
      <c r="FF25" s="41"/>
      <c r="FG25" s="41"/>
      <c r="FH25" s="41"/>
      <c r="FI25" s="41"/>
      <c r="FJ25" s="41"/>
      <c r="FK25" s="41"/>
      <c r="FL25" s="41"/>
      <c r="FM25" s="41"/>
      <c r="FN25" s="41"/>
      <c r="FO25" s="28"/>
      <c r="FP25" s="537"/>
      <c r="FQ25" s="537"/>
      <c r="FR25" s="537"/>
      <c r="FS25" s="474"/>
      <c r="FT25" s="474"/>
      <c r="FU25" s="474"/>
      <c r="FV25" s="474"/>
      <c r="FW25" s="9"/>
    </row>
    <row r="26" spans="1:184" ht="6" customHeight="1">
      <c r="A26" s="19" t="str">
        <f>C26</f>
        <v>31</v>
      </c>
      <c r="B26" s="2">
        <f>MATCH(C26,労務費率!A:A,0)</f>
        <v>4</v>
      </c>
      <c r="C26" s="435" t="s">
        <v>112</v>
      </c>
      <c r="D26" s="436"/>
      <c r="E26" s="436"/>
      <c r="F26" s="437"/>
      <c r="G26" s="444" t="s">
        <v>61</v>
      </c>
      <c r="H26" s="445"/>
      <c r="I26" s="445"/>
      <c r="J26" s="446"/>
      <c r="K26" s="453" t="s">
        <v>23</v>
      </c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5"/>
      <c r="AC26" s="74" t="s">
        <v>86</v>
      </c>
      <c r="AD26" s="74"/>
      <c r="AE26" s="74"/>
      <c r="AF26" s="103"/>
      <c r="AG26" s="82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4"/>
      <c r="BQ26" s="74">
        <f ca="1">IF(ISNA(B26),"",INDIRECT("労務費率!$B$"&amp; B26,TRUE))</f>
        <v>18</v>
      </c>
      <c r="BR26" s="74"/>
      <c r="BS26" s="74"/>
      <c r="BT26" s="74"/>
      <c r="BU26" s="74"/>
      <c r="BV26" s="74"/>
      <c r="BW26" s="74"/>
      <c r="BX26" s="74"/>
      <c r="BY26" s="538" t="str">
        <f t="shared" ref="BY26" si="0">IF(AG26="","",IF(AG26=0,"0",ROUNDDOWN(AG26*(BQ26/100)/1000,0)))</f>
        <v/>
      </c>
      <c r="BZ26" s="539"/>
      <c r="CA26" s="539"/>
      <c r="CB26" s="539"/>
      <c r="CC26" s="539"/>
      <c r="CD26" s="539"/>
      <c r="CE26" s="539"/>
      <c r="CF26" s="539"/>
      <c r="CG26" s="539"/>
      <c r="CH26" s="539"/>
      <c r="CI26" s="539"/>
      <c r="CJ26" s="539"/>
      <c r="CK26" s="539"/>
      <c r="CL26" s="539"/>
      <c r="CM26" s="539"/>
      <c r="CN26" s="539"/>
      <c r="CO26" s="539"/>
      <c r="CP26" s="539"/>
      <c r="CQ26" s="539"/>
      <c r="CR26" s="539"/>
      <c r="CS26" s="539"/>
      <c r="CT26" s="539"/>
      <c r="CU26" s="539"/>
      <c r="CV26" s="539"/>
      <c r="CW26" s="539"/>
      <c r="CX26" s="539"/>
      <c r="CY26" s="539"/>
      <c r="CZ26" s="540"/>
      <c r="DA26" s="358">
        <f ca="1">IF(ISNA(B26),"",INDIRECT("労災保険率!$B$"&amp;B26,TRUE))</f>
        <v>89</v>
      </c>
      <c r="DB26" s="359"/>
      <c r="DC26" s="359"/>
      <c r="DD26" s="359"/>
      <c r="DE26" s="359"/>
      <c r="DF26" s="359"/>
      <c r="DG26" s="359"/>
      <c r="DH26" s="359"/>
      <c r="DI26" s="359"/>
      <c r="DJ26" s="359"/>
      <c r="DK26" s="329"/>
      <c r="DL26" s="329"/>
      <c r="DM26" s="329"/>
      <c r="DN26" s="329"/>
      <c r="DO26" s="329"/>
      <c r="DP26" s="329"/>
      <c r="DQ26" s="329"/>
      <c r="DR26" s="329"/>
      <c r="DS26" s="329"/>
      <c r="DT26" s="329"/>
      <c r="DU26" s="118" t="str">
        <f>IF(AG26="","",IF(AG26=0,"0",ROUNDDOWN(IF(DK26="",BY26*DA26,BY26*DK26),0)))</f>
        <v/>
      </c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20"/>
      <c r="FE26" s="29"/>
      <c r="FF26" s="466" t="s">
        <v>34</v>
      </c>
      <c r="FG26" s="466"/>
      <c r="FH26" s="466"/>
      <c r="FI26" s="466"/>
      <c r="FJ26" s="466"/>
      <c r="FK26" s="466"/>
      <c r="FL26" s="466"/>
      <c r="FM26" s="466"/>
      <c r="FN26" s="466"/>
      <c r="FO26" s="466"/>
      <c r="FP26" s="466"/>
      <c r="FQ26" s="466"/>
      <c r="FR26" s="466"/>
      <c r="FS26" s="466"/>
      <c r="FT26" s="466"/>
      <c r="FU26" s="466"/>
      <c r="FV26" s="15"/>
      <c r="FW26" s="16"/>
    </row>
    <row r="27" spans="1:184" ht="6" customHeight="1">
      <c r="A27" s="18"/>
      <c r="B27" s="2" t="e">
        <f>MATCH(C27,労災保険率!A:A,0)</f>
        <v>#N/A</v>
      </c>
      <c r="C27" s="438"/>
      <c r="D27" s="439"/>
      <c r="E27" s="439"/>
      <c r="F27" s="440"/>
      <c r="G27" s="447"/>
      <c r="H27" s="448"/>
      <c r="I27" s="448"/>
      <c r="J27" s="449"/>
      <c r="K27" s="456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8"/>
      <c r="AC27" s="74"/>
      <c r="AD27" s="74"/>
      <c r="AE27" s="74"/>
      <c r="AF27" s="103"/>
      <c r="AG27" s="85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7"/>
      <c r="BQ27" s="74"/>
      <c r="BR27" s="74"/>
      <c r="BS27" s="74"/>
      <c r="BT27" s="74"/>
      <c r="BU27" s="74"/>
      <c r="BV27" s="74"/>
      <c r="BW27" s="74"/>
      <c r="BX27" s="74"/>
      <c r="BY27" s="541"/>
      <c r="BZ27" s="542"/>
      <c r="CA27" s="542"/>
      <c r="CB27" s="542"/>
      <c r="CC27" s="542"/>
      <c r="CD27" s="542"/>
      <c r="CE27" s="542"/>
      <c r="CF27" s="542"/>
      <c r="CG27" s="542"/>
      <c r="CH27" s="542"/>
      <c r="CI27" s="542"/>
      <c r="CJ27" s="542"/>
      <c r="CK27" s="542"/>
      <c r="CL27" s="542"/>
      <c r="CM27" s="542"/>
      <c r="CN27" s="542"/>
      <c r="CO27" s="542"/>
      <c r="CP27" s="542"/>
      <c r="CQ27" s="542"/>
      <c r="CR27" s="542"/>
      <c r="CS27" s="542"/>
      <c r="CT27" s="542"/>
      <c r="CU27" s="542"/>
      <c r="CV27" s="542"/>
      <c r="CW27" s="542"/>
      <c r="CX27" s="542"/>
      <c r="CY27" s="542"/>
      <c r="CZ27" s="543"/>
      <c r="DA27" s="358"/>
      <c r="DB27" s="359"/>
      <c r="DC27" s="359"/>
      <c r="DD27" s="359"/>
      <c r="DE27" s="359"/>
      <c r="DF27" s="359"/>
      <c r="DG27" s="359"/>
      <c r="DH27" s="359"/>
      <c r="DI27" s="359"/>
      <c r="DJ27" s="359"/>
      <c r="DK27" s="329"/>
      <c r="DL27" s="329"/>
      <c r="DM27" s="329"/>
      <c r="DN27" s="329"/>
      <c r="DO27" s="329"/>
      <c r="DP27" s="329"/>
      <c r="DQ27" s="329"/>
      <c r="DR27" s="329"/>
      <c r="DS27" s="329"/>
      <c r="DT27" s="329"/>
      <c r="DU27" s="121"/>
      <c r="DV27" s="122"/>
      <c r="DW27" s="122"/>
      <c r="DX27" s="122"/>
      <c r="DY27" s="122"/>
      <c r="DZ27" s="122"/>
      <c r="EA27" s="122"/>
      <c r="EB27" s="122"/>
      <c r="EC27" s="122"/>
      <c r="ED27" s="122"/>
      <c r="EE27" s="122"/>
      <c r="EF27" s="122"/>
      <c r="EG27" s="122"/>
      <c r="EH27" s="122"/>
      <c r="EI27" s="122"/>
      <c r="EJ27" s="122"/>
      <c r="EK27" s="122"/>
      <c r="EL27" s="122"/>
      <c r="EM27" s="122"/>
      <c r="EN27" s="122"/>
      <c r="EO27" s="122"/>
      <c r="EP27" s="122"/>
      <c r="EQ27" s="122"/>
      <c r="ER27" s="122"/>
      <c r="ES27" s="122"/>
      <c r="ET27" s="122"/>
      <c r="EU27" s="122"/>
      <c r="EV27" s="122"/>
      <c r="EW27" s="122"/>
      <c r="EX27" s="122"/>
      <c r="EY27" s="122"/>
      <c r="EZ27" s="122"/>
      <c r="FA27" s="122"/>
      <c r="FB27" s="122"/>
      <c r="FC27" s="122"/>
      <c r="FD27" s="123"/>
      <c r="FE27" s="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5"/>
      <c r="FP27" s="195"/>
      <c r="FQ27" s="195"/>
      <c r="FR27" s="195"/>
      <c r="FS27" s="195"/>
      <c r="FT27" s="195"/>
      <c r="FU27" s="195"/>
      <c r="FW27" s="6"/>
    </row>
    <row r="28" spans="1:184" ht="6" customHeight="1">
      <c r="A28" s="18"/>
      <c r="C28" s="438"/>
      <c r="D28" s="439"/>
      <c r="E28" s="439"/>
      <c r="F28" s="440"/>
      <c r="G28" s="447"/>
      <c r="H28" s="448"/>
      <c r="I28" s="448"/>
      <c r="J28" s="449"/>
      <c r="K28" s="456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7"/>
      <c r="AA28" s="457"/>
      <c r="AB28" s="458"/>
      <c r="AC28" s="75" t="s">
        <v>87</v>
      </c>
      <c r="AD28" s="75"/>
      <c r="AE28" s="75"/>
      <c r="AF28" s="76"/>
      <c r="AG28" s="94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6"/>
      <c r="BQ28" s="74">
        <f ca="1">IF(ISNA(B26),"",INDIRECT("労務費率!$C$"&amp; B26,TRUE))</f>
        <v>19</v>
      </c>
      <c r="BR28" s="74"/>
      <c r="BS28" s="74"/>
      <c r="BT28" s="74"/>
      <c r="BU28" s="74"/>
      <c r="BV28" s="74"/>
      <c r="BW28" s="74"/>
      <c r="BX28" s="74"/>
      <c r="BY28" s="544" t="str">
        <f t="shared" ref="BY28" si="1">IF(AG28="","",IF(AG28=0,"0",ROUNDDOWN(AG28*(BQ28/100)/1000,0)))</f>
        <v/>
      </c>
      <c r="BZ28" s="545"/>
      <c r="CA28" s="545"/>
      <c r="CB28" s="545"/>
      <c r="CC28" s="545"/>
      <c r="CD28" s="545"/>
      <c r="CE28" s="545"/>
      <c r="CF28" s="545"/>
      <c r="CG28" s="545"/>
      <c r="CH28" s="545"/>
      <c r="CI28" s="545"/>
      <c r="CJ28" s="545"/>
      <c r="CK28" s="545"/>
      <c r="CL28" s="545"/>
      <c r="CM28" s="545"/>
      <c r="CN28" s="545"/>
      <c r="CO28" s="545"/>
      <c r="CP28" s="545"/>
      <c r="CQ28" s="545"/>
      <c r="CR28" s="545"/>
      <c r="CS28" s="545"/>
      <c r="CT28" s="545"/>
      <c r="CU28" s="545"/>
      <c r="CV28" s="545"/>
      <c r="CW28" s="545"/>
      <c r="CX28" s="545"/>
      <c r="CY28" s="545"/>
      <c r="CZ28" s="546"/>
      <c r="DA28" s="358">
        <f ca="1">IF(ISNA(B26),"",INDIRECT("労災保険率!$C$"&amp;B26,TRUE))</f>
        <v>79</v>
      </c>
      <c r="DB28" s="359"/>
      <c r="DC28" s="359"/>
      <c r="DD28" s="359"/>
      <c r="DE28" s="359"/>
      <c r="DF28" s="359"/>
      <c r="DG28" s="359"/>
      <c r="DH28" s="359"/>
      <c r="DI28" s="359"/>
      <c r="DJ28" s="359"/>
      <c r="DK28" s="329"/>
      <c r="DL28" s="329"/>
      <c r="DM28" s="329"/>
      <c r="DN28" s="329"/>
      <c r="DO28" s="329"/>
      <c r="DP28" s="329"/>
      <c r="DQ28" s="329"/>
      <c r="DR28" s="329"/>
      <c r="DS28" s="329"/>
      <c r="DT28" s="329"/>
      <c r="DU28" s="151" t="str">
        <f t="shared" ref="DU28" si="2">IF(AG28="","",IF(AG28=0,"0",ROUNDDOWN(IF(DK28="",BY28*DA28,BY28*DK28),0)))</f>
        <v/>
      </c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3"/>
      <c r="FE28" s="5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W28" s="6"/>
    </row>
    <row r="29" spans="1:184" ht="6" customHeight="1">
      <c r="A29" s="18"/>
      <c r="C29" s="438"/>
      <c r="D29" s="439"/>
      <c r="E29" s="439"/>
      <c r="F29" s="440"/>
      <c r="G29" s="447"/>
      <c r="H29" s="448"/>
      <c r="I29" s="448"/>
      <c r="J29" s="449"/>
      <c r="K29" s="456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8"/>
      <c r="AC29" s="75"/>
      <c r="AD29" s="75"/>
      <c r="AE29" s="75"/>
      <c r="AF29" s="76"/>
      <c r="AG29" s="97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9"/>
      <c r="BQ29" s="74"/>
      <c r="BR29" s="74"/>
      <c r="BS29" s="74"/>
      <c r="BT29" s="74"/>
      <c r="BU29" s="74"/>
      <c r="BV29" s="74"/>
      <c r="BW29" s="74"/>
      <c r="BX29" s="74"/>
      <c r="BY29" s="547"/>
      <c r="BZ29" s="548"/>
      <c r="CA29" s="548"/>
      <c r="CB29" s="548"/>
      <c r="CC29" s="548"/>
      <c r="CD29" s="548"/>
      <c r="CE29" s="548"/>
      <c r="CF29" s="548"/>
      <c r="CG29" s="548"/>
      <c r="CH29" s="548"/>
      <c r="CI29" s="548"/>
      <c r="CJ29" s="548"/>
      <c r="CK29" s="548"/>
      <c r="CL29" s="548"/>
      <c r="CM29" s="548"/>
      <c r="CN29" s="548"/>
      <c r="CO29" s="548"/>
      <c r="CP29" s="548"/>
      <c r="CQ29" s="548"/>
      <c r="CR29" s="548"/>
      <c r="CS29" s="548"/>
      <c r="CT29" s="548"/>
      <c r="CU29" s="548"/>
      <c r="CV29" s="548"/>
      <c r="CW29" s="548"/>
      <c r="CX29" s="548"/>
      <c r="CY29" s="548"/>
      <c r="CZ29" s="549"/>
      <c r="DA29" s="358"/>
      <c r="DB29" s="359"/>
      <c r="DC29" s="359"/>
      <c r="DD29" s="359"/>
      <c r="DE29" s="359"/>
      <c r="DF29" s="359"/>
      <c r="DG29" s="359"/>
      <c r="DH29" s="359"/>
      <c r="DI29" s="359"/>
      <c r="DJ29" s="359"/>
      <c r="DK29" s="329"/>
      <c r="DL29" s="329"/>
      <c r="DM29" s="329"/>
      <c r="DN29" s="329"/>
      <c r="DO29" s="329"/>
      <c r="DP29" s="329"/>
      <c r="DQ29" s="329"/>
      <c r="DR29" s="329"/>
      <c r="DS29" s="329"/>
      <c r="DT29" s="329"/>
      <c r="DU29" s="154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6"/>
      <c r="FE29" s="5"/>
      <c r="FK29" s="465"/>
      <c r="FL29" s="465"/>
      <c r="FM29" s="465"/>
      <c r="FN29" s="465"/>
      <c r="FO29" s="465"/>
      <c r="FW29" s="6"/>
    </row>
    <row r="30" spans="1:184" ht="6" customHeight="1">
      <c r="A30" s="18"/>
      <c r="C30" s="438"/>
      <c r="D30" s="439"/>
      <c r="E30" s="439"/>
      <c r="F30" s="440"/>
      <c r="G30" s="447"/>
      <c r="H30" s="448"/>
      <c r="I30" s="448"/>
      <c r="J30" s="449"/>
      <c r="K30" s="456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8"/>
      <c r="AC30" s="101" t="s">
        <v>89</v>
      </c>
      <c r="AD30" s="101"/>
      <c r="AE30" s="101"/>
      <c r="AF30" s="102"/>
      <c r="AG30" s="317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8"/>
      <c r="BD30" s="318"/>
      <c r="BE30" s="318"/>
      <c r="BF30" s="318"/>
      <c r="BG30" s="318"/>
      <c r="BH30" s="318"/>
      <c r="BI30" s="318"/>
      <c r="BJ30" s="318"/>
      <c r="BK30" s="318"/>
      <c r="BL30" s="318"/>
      <c r="BM30" s="318"/>
      <c r="BN30" s="318"/>
      <c r="BO30" s="318"/>
      <c r="BP30" s="319"/>
      <c r="BQ30" s="74">
        <f ca="1">IF(ISNA(B26),"",INDIRECT("労務費率!$D$"&amp; B26,TRUE))</f>
        <v>19</v>
      </c>
      <c r="BR30" s="74"/>
      <c r="BS30" s="74"/>
      <c r="BT30" s="74"/>
      <c r="BU30" s="74"/>
      <c r="BV30" s="74"/>
      <c r="BW30" s="74"/>
      <c r="BX30" s="74"/>
      <c r="BY30" s="550" t="str">
        <f t="shared" ref="BY30" si="3">IF(AG30="","",IF(AG30=0,"0",ROUNDDOWN(AG30*(BQ30/100)/1000,0)))</f>
        <v/>
      </c>
      <c r="BZ30" s="551"/>
      <c r="CA30" s="551"/>
      <c r="CB30" s="551"/>
      <c r="CC30" s="551"/>
      <c r="CD30" s="551"/>
      <c r="CE30" s="551"/>
      <c r="CF30" s="551"/>
      <c r="CG30" s="551"/>
      <c r="CH30" s="551"/>
      <c r="CI30" s="551"/>
      <c r="CJ30" s="551"/>
      <c r="CK30" s="551"/>
      <c r="CL30" s="551"/>
      <c r="CM30" s="551"/>
      <c r="CN30" s="551"/>
      <c r="CO30" s="551"/>
      <c r="CP30" s="551"/>
      <c r="CQ30" s="551"/>
      <c r="CR30" s="551"/>
      <c r="CS30" s="551"/>
      <c r="CT30" s="551"/>
      <c r="CU30" s="551"/>
      <c r="CV30" s="551"/>
      <c r="CW30" s="551"/>
      <c r="CX30" s="551"/>
      <c r="CY30" s="551"/>
      <c r="CZ30" s="552"/>
      <c r="DA30" s="358">
        <f ca="1">IF(ISNA(B26),"",INDIRECT("労災保険率!$D$"&amp;B26,TRUE))</f>
        <v>62</v>
      </c>
      <c r="DB30" s="359"/>
      <c r="DC30" s="359"/>
      <c r="DD30" s="359"/>
      <c r="DE30" s="359"/>
      <c r="DF30" s="359"/>
      <c r="DG30" s="359"/>
      <c r="DH30" s="359"/>
      <c r="DI30" s="359"/>
      <c r="DJ30" s="359"/>
      <c r="DK30" s="329"/>
      <c r="DL30" s="329"/>
      <c r="DM30" s="329"/>
      <c r="DN30" s="329"/>
      <c r="DO30" s="329"/>
      <c r="DP30" s="329"/>
      <c r="DQ30" s="329"/>
      <c r="DR30" s="329"/>
      <c r="DS30" s="329"/>
      <c r="DT30" s="329"/>
      <c r="DU30" s="110" t="str">
        <f t="shared" ref="DU30" si="4">IF(AG30="","",IF(AG30=0,"0",ROUNDDOWN(IF(DK30="",BY30*DA30,BY30*DK30),0)))</f>
        <v/>
      </c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2"/>
      <c r="FE30" s="5"/>
      <c r="FK30" s="465"/>
      <c r="FL30" s="465"/>
      <c r="FM30" s="465"/>
      <c r="FN30" s="465"/>
      <c r="FO30" s="465"/>
      <c r="FP30" s="195" t="s">
        <v>35</v>
      </c>
      <c r="FQ30" s="195"/>
      <c r="FR30" s="195"/>
      <c r="FW30" s="6"/>
    </row>
    <row r="31" spans="1:184" ht="6" customHeight="1">
      <c r="A31" s="18"/>
      <c r="C31" s="438"/>
      <c r="D31" s="439"/>
      <c r="E31" s="439"/>
      <c r="F31" s="440"/>
      <c r="G31" s="447"/>
      <c r="H31" s="448"/>
      <c r="I31" s="448"/>
      <c r="J31" s="449"/>
      <c r="K31" s="456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8"/>
      <c r="AC31" s="101"/>
      <c r="AD31" s="101"/>
      <c r="AE31" s="101"/>
      <c r="AF31" s="102"/>
      <c r="AG31" s="320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1"/>
      <c r="BE31" s="321"/>
      <c r="BF31" s="321"/>
      <c r="BG31" s="321"/>
      <c r="BH31" s="321"/>
      <c r="BI31" s="321"/>
      <c r="BJ31" s="321"/>
      <c r="BK31" s="321"/>
      <c r="BL31" s="321"/>
      <c r="BM31" s="321"/>
      <c r="BN31" s="321"/>
      <c r="BO31" s="321"/>
      <c r="BP31" s="322"/>
      <c r="BQ31" s="74"/>
      <c r="BR31" s="74"/>
      <c r="BS31" s="74"/>
      <c r="BT31" s="74"/>
      <c r="BU31" s="74"/>
      <c r="BV31" s="74"/>
      <c r="BW31" s="74"/>
      <c r="BX31" s="74"/>
      <c r="BY31" s="553"/>
      <c r="BZ31" s="554"/>
      <c r="CA31" s="554"/>
      <c r="CB31" s="554"/>
      <c r="CC31" s="554"/>
      <c r="CD31" s="554"/>
      <c r="CE31" s="554"/>
      <c r="CF31" s="554"/>
      <c r="CG31" s="554"/>
      <c r="CH31" s="554"/>
      <c r="CI31" s="554"/>
      <c r="CJ31" s="554"/>
      <c r="CK31" s="554"/>
      <c r="CL31" s="554"/>
      <c r="CM31" s="554"/>
      <c r="CN31" s="554"/>
      <c r="CO31" s="554"/>
      <c r="CP31" s="554"/>
      <c r="CQ31" s="554"/>
      <c r="CR31" s="554"/>
      <c r="CS31" s="554"/>
      <c r="CT31" s="554"/>
      <c r="CU31" s="554"/>
      <c r="CV31" s="554"/>
      <c r="CW31" s="554"/>
      <c r="CX31" s="554"/>
      <c r="CY31" s="554"/>
      <c r="CZ31" s="555"/>
      <c r="DA31" s="358"/>
      <c r="DB31" s="359"/>
      <c r="DC31" s="359"/>
      <c r="DD31" s="359"/>
      <c r="DE31" s="359"/>
      <c r="DF31" s="359"/>
      <c r="DG31" s="359"/>
      <c r="DH31" s="359"/>
      <c r="DI31" s="359"/>
      <c r="DJ31" s="359"/>
      <c r="DK31" s="329"/>
      <c r="DL31" s="329"/>
      <c r="DM31" s="329"/>
      <c r="DN31" s="329"/>
      <c r="DO31" s="329"/>
      <c r="DP31" s="329"/>
      <c r="DQ31" s="329"/>
      <c r="DR31" s="329"/>
      <c r="DS31" s="329"/>
      <c r="DT31" s="329"/>
      <c r="DU31" s="113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5"/>
      <c r="FE31" s="5"/>
      <c r="FK31" s="465"/>
      <c r="FL31" s="465"/>
      <c r="FM31" s="465"/>
      <c r="FN31" s="465"/>
      <c r="FO31" s="465"/>
      <c r="FP31" s="195"/>
      <c r="FQ31" s="195"/>
      <c r="FR31" s="195"/>
      <c r="FW31" s="6"/>
    </row>
    <row r="32" spans="1:184" ht="6" customHeight="1" thickBot="1">
      <c r="A32" s="18"/>
      <c r="C32" s="438"/>
      <c r="D32" s="439"/>
      <c r="E32" s="439"/>
      <c r="F32" s="440"/>
      <c r="G32" s="447"/>
      <c r="H32" s="448"/>
      <c r="I32" s="448"/>
      <c r="J32" s="449"/>
      <c r="K32" s="456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8"/>
      <c r="AC32" s="80" t="s">
        <v>127</v>
      </c>
      <c r="AD32" s="80"/>
      <c r="AE32" s="80"/>
      <c r="AF32" s="81"/>
      <c r="AG32" s="88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90"/>
      <c r="BQ32" s="74">
        <f ca="1">IF(ISNA(B26),"",INDIRECT("労務費率!$E$"&amp; B26,TRUE))</f>
        <v>19</v>
      </c>
      <c r="BR32" s="74"/>
      <c r="BS32" s="74"/>
      <c r="BT32" s="74"/>
      <c r="BU32" s="74"/>
      <c r="BV32" s="74"/>
      <c r="BW32" s="74"/>
      <c r="BX32" s="74"/>
      <c r="BY32" s="556" t="str">
        <f t="shared" ref="BY32" si="5">IF(AG32="","",IF(AG32=0,"0",ROUNDDOWN(AG32*(BQ32/100)/1000,0)))</f>
        <v/>
      </c>
      <c r="BZ32" s="557"/>
      <c r="CA32" s="557"/>
      <c r="CB32" s="557"/>
      <c r="CC32" s="557"/>
      <c r="CD32" s="557"/>
      <c r="CE32" s="557"/>
      <c r="CF32" s="557"/>
      <c r="CG32" s="557"/>
      <c r="CH32" s="557"/>
      <c r="CI32" s="557"/>
      <c r="CJ32" s="557"/>
      <c r="CK32" s="557"/>
      <c r="CL32" s="557"/>
      <c r="CM32" s="557"/>
      <c r="CN32" s="557"/>
      <c r="CO32" s="557"/>
      <c r="CP32" s="557"/>
      <c r="CQ32" s="557"/>
      <c r="CR32" s="557"/>
      <c r="CS32" s="557"/>
      <c r="CT32" s="557"/>
      <c r="CU32" s="557"/>
      <c r="CV32" s="557"/>
      <c r="CW32" s="557"/>
      <c r="CX32" s="557"/>
      <c r="CY32" s="557"/>
      <c r="CZ32" s="558"/>
      <c r="DA32" s="358">
        <f ca="1">IF(ISNA(B26),"",INDIRECT("労災保険率!$E$"&amp;B26,TRUE))</f>
        <v>34</v>
      </c>
      <c r="DB32" s="359"/>
      <c r="DC32" s="359"/>
      <c r="DD32" s="359"/>
      <c r="DE32" s="359"/>
      <c r="DF32" s="359"/>
      <c r="DG32" s="359"/>
      <c r="DH32" s="359"/>
      <c r="DI32" s="359"/>
      <c r="DJ32" s="359"/>
      <c r="DK32" s="329"/>
      <c r="DL32" s="329"/>
      <c r="DM32" s="329"/>
      <c r="DN32" s="329"/>
      <c r="DO32" s="329"/>
      <c r="DP32" s="329"/>
      <c r="DQ32" s="329"/>
      <c r="DR32" s="329"/>
      <c r="DS32" s="329"/>
      <c r="DT32" s="329"/>
      <c r="DU32" s="145" t="str">
        <f>IF(AG32="","",IF(AG32=0,"0",ROUNDDOWN(IF(DK32="",BY32*DA32,BY32*DK32),0)))</f>
        <v/>
      </c>
      <c r="DV32" s="146"/>
      <c r="DW32" s="146"/>
      <c r="DX32" s="146"/>
      <c r="DY32" s="146"/>
      <c r="DZ32" s="146"/>
      <c r="EA32" s="146"/>
      <c r="EB32" s="146"/>
      <c r="EC32" s="146"/>
      <c r="ED32" s="146"/>
      <c r="EE32" s="146"/>
      <c r="EF32" s="146"/>
      <c r="EG32" s="146"/>
      <c r="EH32" s="146"/>
      <c r="EI32" s="146"/>
      <c r="EJ32" s="146"/>
      <c r="EK32" s="146"/>
      <c r="EL32" s="146"/>
      <c r="EM32" s="146"/>
      <c r="EN32" s="146"/>
      <c r="EO32" s="146"/>
      <c r="EP32" s="146"/>
      <c r="EQ32" s="146"/>
      <c r="ER32" s="146"/>
      <c r="ES32" s="146"/>
      <c r="ET32" s="146"/>
      <c r="EU32" s="146"/>
      <c r="EV32" s="146"/>
      <c r="EW32" s="146"/>
      <c r="EX32" s="146"/>
      <c r="EY32" s="146"/>
      <c r="EZ32" s="146"/>
      <c r="FA32" s="146"/>
      <c r="FB32" s="146"/>
      <c r="FC32" s="146"/>
      <c r="FD32" s="147"/>
      <c r="FE32" s="7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9"/>
    </row>
    <row r="33" spans="1:192" ht="6" customHeight="1">
      <c r="A33" s="18"/>
      <c r="C33" s="441"/>
      <c r="D33" s="442"/>
      <c r="E33" s="442"/>
      <c r="F33" s="443"/>
      <c r="G33" s="447"/>
      <c r="H33" s="448"/>
      <c r="I33" s="448"/>
      <c r="J33" s="449"/>
      <c r="K33" s="459"/>
      <c r="L33" s="460"/>
      <c r="M33" s="460"/>
      <c r="N33" s="460"/>
      <c r="O33" s="460"/>
      <c r="P33" s="460"/>
      <c r="Q33" s="460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1"/>
      <c r="AC33" s="80"/>
      <c r="AD33" s="80"/>
      <c r="AE33" s="80"/>
      <c r="AF33" s="81"/>
      <c r="AG33" s="91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3"/>
      <c r="BQ33" s="74"/>
      <c r="BR33" s="74"/>
      <c r="BS33" s="74"/>
      <c r="BT33" s="74"/>
      <c r="BU33" s="74"/>
      <c r="BV33" s="74"/>
      <c r="BW33" s="74"/>
      <c r="BX33" s="74"/>
      <c r="BY33" s="559"/>
      <c r="BZ33" s="560"/>
      <c r="CA33" s="560"/>
      <c r="CB33" s="560"/>
      <c r="CC33" s="560"/>
      <c r="CD33" s="560"/>
      <c r="CE33" s="560"/>
      <c r="CF33" s="560"/>
      <c r="CG33" s="560"/>
      <c r="CH33" s="560"/>
      <c r="CI33" s="560"/>
      <c r="CJ33" s="560"/>
      <c r="CK33" s="560"/>
      <c r="CL33" s="560"/>
      <c r="CM33" s="560"/>
      <c r="CN33" s="560"/>
      <c r="CO33" s="560"/>
      <c r="CP33" s="560"/>
      <c r="CQ33" s="560"/>
      <c r="CR33" s="560"/>
      <c r="CS33" s="560"/>
      <c r="CT33" s="560"/>
      <c r="CU33" s="560"/>
      <c r="CV33" s="560"/>
      <c r="CW33" s="560"/>
      <c r="CX33" s="560"/>
      <c r="CY33" s="560"/>
      <c r="CZ33" s="561"/>
      <c r="DA33" s="358"/>
      <c r="DB33" s="359"/>
      <c r="DC33" s="359"/>
      <c r="DD33" s="359"/>
      <c r="DE33" s="359"/>
      <c r="DF33" s="359"/>
      <c r="DG33" s="359"/>
      <c r="DH33" s="359"/>
      <c r="DI33" s="359"/>
      <c r="DJ33" s="359"/>
      <c r="DK33" s="329"/>
      <c r="DL33" s="329"/>
      <c r="DM33" s="329"/>
      <c r="DN33" s="329"/>
      <c r="DO33" s="329"/>
      <c r="DP33" s="329"/>
      <c r="DQ33" s="329"/>
      <c r="DR33" s="329"/>
      <c r="DS33" s="329"/>
      <c r="DT33" s="329"/>
      <c r="DU33" s="148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  <c r="FD33" s="150"/>
      <c r="FE33" s="29"/>
      <c r="FF33" s="466" t="s">
        <v>36</v>
      </c>
      <c r="FG33" s="466"/>
      <c r="FH33" s="466"/>
      <c r="FI33" s="466"/>
      <c r="FJ33" s="466"/>
      <c r="FK33" s="466"/>
      <c r="FL33" s="466"/>
      <c r="FM33" s="466"/>
      <c r="FN33" s="466"/>
      <c r="FO33" s="466"/>
      <c r="FP33" s="466"/>
      <c r="FQ33" s="466"/>
      <c r="FR33" s="466"/>
      <c r="FS33" s="466"/>
      <c r="FT33" s="466"/>
      <c r="FU33" s="466"/>
      <c r="FV33" s="466"/>
      <c r="FW33" s="16"/>
    </row>
    <row r="34" spans="1:192" ht="6" customHeight="1">
      <c r="A34" s="19" t="str">
        <f>C34</f>
        <v>32</v>
      </c>
      <c r="B34" s="2">
        <f>MATCH(C34,労務費率!A:A,0)</f>
        <v>5</v>
      </c>
      <c r="C34" s="435" t="s">
        <v>123</v>
      </c>
      <c r="D34" s="436"/>
      <c r="E34" s="436"/>
      <c r="F34" s="437"/>
      <c r="G34" s="447"/>
      <c r="H34" s="448"/>
      <c r="I34" s="448"/>
      <c r="J34" s="449"/>
      <c r="K34" s="336" t="s">
        <v>24</v>
      </c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8"/>
      <c r="AC34" s="74" t="s">
        <v>86</v>
      </c>
      <c r="AD34" s="74"/>
      <c r="AE34" s="74"/>
      <c r="AF34" s="103"/>
      <c r="AG34" s="82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4"/>
      <c r="BQ34" s="74">
        <f ca="1">IF(ISNA(B34),"",INDIRECT("労務費率!$B$"&amp; B34,TRUE))</f>
        <v>20</v>
      </c>
      <c r="BR34" s="74"/>
      <c r="BS34" s="74"/>
      <c r="BT34" s="74"/>
      <c r="BU34" s="74"/>
      <c r="BV34" s="74"/>
      <c r="BW34" s="74"/>
      <c r="BX34" s="74"/>
      <c r="BY34" s="538" t="str">
        <f t="shared" ref="BY34" si="6">IF(AG34="","",IF(AG34=0,"0",ROUNDDOWN(AG34*(BQ34/100)/1000,0)))</f>
        <v/>
      </c>
      <c r="BZ34" s="539"/>
      <c r="CA34" s="539"/>
      <c r="CB34" s="539"/>
      <c r="CC34" s="539"/>
      <c r="CD34" s="539"/>
      <c r="CE34" s="539"/>
      <c r="CF34" s="539"/>
      <c r="CG34" s="539"/>
      <c r="CH34" s="539"/>
      <c r="CI34" s="539"/>
      <c r="CJ34" s="539"/>
      <c r="CK34" s="539"/>
      <c r="CL34" s="539"/>
      <c r="CM34" s="539"/>
      <c r="CN34" s="539"/>
      <c r="CO34" s="539"/>
      <c r="CP34" s="539"/>
      <c r="CQ34" s="539"/>
      <c r="CR34" s="539"/>
      <c r="CS34" s="539"/>
      <c r="CT34" s="539"/>
      <c r="CU34" s="539"/>
      <c r="CV34" s="539"/>
      <c r="CW34" s="539"/>
      <c r="CX34" s="539"/>
      <c r="CY34" s="539"/>
      <c r="CZ34" s="540"/>
      <c r="DA34" s="358">
        <f ca="1">IF(ISNA(B34),"",INDIRECT("労災保険率!$B$"&amp;B34,TRUE))</f>
        <v>16</v>
      </c>
      <c r="DB34" s="359"/>
      <c r="DC34" s="359"/>
      <c r="DD34" s="359"/>
      <c r="DE34" s="359"/>
      <c r="DF34" s="359"/>
      <c r="DG34" s="359"/>
      <c r="DH34" s="359"/>
      <c r="DI34" s="359"/>
      <c r="DJ34" s="359"/>
      <c r="DK34" s="329"/>
      <c r="DL34" s="329"/>
      <c r="DM34" s="329"/>
      <c r="DN34" s="329"/>
      <c r="DO34" s="329"/>
      <c r="DP34" s="329"/>
      <c r="DQ34" s="329"/>
      <c r="DR34" s="329"/>
      <c r="DS34" s="329"/>
      <c r="DT34" s="329"/>
      <c r="DU34" s="118" t="str">
        <f t="shared" ref="DU34" si="7">IF(AG34="","",IF(AG34=0,"0",ROUNDDOWN(IF(DK34="",BY34*DA34,BY34*DK34),0)))</f>
        <v/>
      </c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20"/>
      <c r="FE34" s="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6"/>
    </row>
    <row r="35" spans="1:192" ht="6" customHeight="1">
      <c r="A35" s="18"/>
      <c r="B35" s="2" t="e">
        <f>MATCH(C35,労災保険率!A:A,0)</f>
        <v>#N/A</v>
      </c>
      <c r="C35" s="438"/>
      <c r="D35" s="439"/>
      <c r="E35" s="439"/>
      <c r="F35" s="440"/>
      <c r="G35" s="447"/>
      <c r="H35" s="448"/>
      <c r="I35" s="448"/>
      <c r="J35" s="449"/>
      <c r="K35" s="339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340"/>
      <c r="AC35" s="74"/>
      <c r="AD35" s="74"/>
      <c r="AE35" s="74"/>
      <c r="AF35" s="103"/>
      <c r="AG35" s="85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7"/>
      <c r="BQ35" s="74"/>
      <c r="BR35" s="74"/>
      <c r="BS35" s="74"/>
      <c r="BT35" s="74"/>
      <c r="BU35" s="74"/>
      <c r="BV35" s="74"/>
      <c r="BW35" s="74"/>
      <c r="BX35" s="74"/>
      <c r="BY35" s="541"/>
      <c r="BZ35" s="542"/>
      <c r="CA35" s="542"/>
      <c r="CB35" s="542"/>
      <c r="CC35" s="542"/>
      <c r="CD35" s="542"/>
      <c r="CE35" s="542"/>
      <c r="CF35" s="542"/>
      <c r="CG35" s="542"/>
      <c r="CH35" s="542"/>
      <c r="CI35" s="542"/>
      <c r="CJ35" s="542"/>
      <c r="CK35" s="542"/>
      <c r="CL35" s="542"/>
      <c r="CM35" s="542"/>
      <c r="CN35" s="542"/>
      <c r="CO35" s="542"/>
      <c r="CP35" s="542"/>
      <c r="CQ35" s="542"/>
      <c r="CR35" s="542"/>
      <c r="CS35" s="542"/>
      <c r="CT35" s="542"/>
      <c r="CU35" s="542"/>
      <c r="CV35" s="542"/>
      <c r="CW35" s="542"/>
      <c r="CX35" s="542"/>
      <c r="CY35" s="542"/>
      <c r="CZ35" s="543"/>
      <c r="DA35" s="358"/>
      <c r="DB35" s="359"/>
      <c r="DC35" s="359"/>
      <c r="DD35" s="359"/>
      <c r="DE35" s="359"/>
      <c r="DF35" s="359"/>
      <c r="DG35" s="359"/>
      <c r="DH35" s="359"/>
      <c r="DI35" s="359"/>
      <c r="DJ35" s="359"/>
      <c r="DK35" s="329"/>
      <c r="DL35" s="329"/>
      <c r="DM35" s="329"/>
      <c r="DN35" s="329"/>
      <c r="DO35" s="329"/>
      <c r="DP35" s="329"/>
      <c r="DQ35" s="329"/>
      <c r="DR35" s="329"/>
      <c r="DS35" s="329"/>
      <c r="DT35" s="329"/>
      <c r="DU35" s="121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3"/>
      <c r="FE35" s="5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W35" s="6"/>
    </row>
    <row r="36" spans="1:192" ht="6" customHeight="1">
      <c r="A36" s="18"/>
      <c r="C36" s="438"/>
      <c r="D36" s="439"/>
      <c r="E36" s="439"/>
      <c r="F36" s="440"/>
      <c r="G36" s="447"/>
      <c r="H36" s="448"/>
      <c r="I36" s="448"/>
      <c r="J36" s="449"/>
      <c r="K36" s="339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340"/>
      <c r="AC36" s="75" t="s">
        <v>87</v>
      </c>
      <c r="AD36" s="75"/>
      <c r="AE36" s="75"/>
      <c r="AF36" s="76"/>
      <c r="AG36" s="94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6"/>
      <c r="BQ36" s="74">
        <f ca="1">IF(ISNA(B34),"",INDIRECT("労務費率!$C$"&amp; B34,TRUE))</f>
        <v>20</v>
      </c>
      <c r="BR36" s="74"/>
      <c r="BS36" s="74"/>
      <c r="BT36" s="74"/>
      <c r="BU36" s="74"/>
      <c r="BV36" s="74"/>
      <c r="BW36" s="74"/>
      <c r="BX36" s="74"/>
      <c r="BY36" s="544" t="str">
        <f t="shared" ref="BY36" si="8">IF(AG36="","",IF(AG36=0,"0",ROUNDDOWN(AG36*(BQ36/100)/1000,0)))</f>
        <v/>
      </c>
      <c r="BZ36" s="545"/>
      <c r="CA36" s="545"/>
      <c r="CB36" s="545"/>
      <c r="CC36" s="545"/>
      <c r="CD36" s="545"/>
      <c r="CE36" s="545"/>
      <c r="CF36" s="545"/>
      <c r="CG36" s="545"/>
      <c r="CH36" s="545"/>
      <c r="CI36" s="545"/>
      <c r="CJ36" s="545"/>
      <c r="CK36" s="545"/>
      <c r="CL36" s="545"/>
      <c r="CM36" s="545"/>
      <c r="CN36" s="545"/>
      <c r="CO36" s="545"/>
      <c r="CP36" s="545"/>
      <c r="CQ36" s="545"/>
      <c r="CR36" s="545"/>
      <c r="CS36" s="545"/>
      <c r="CT36" s="545"/>
      <c r="CU36" s="545"/>
      <c r="CV36" s="545"/>
      <c r="CW36" s="545"/>
      <c r="CX36" s="545"/>
      <c r="CY36" s="545"/>
      <c r="CZ36" s="546"/>
      <c r="DA36" s="358">
        <f ca="1">IF(ISNA(B34),"",INDIRECT("労災保険率!$C$"&amp;B34,TRUE))</f>
        <v>11</v>
      </c>
      <c r="DB36" s="359"/>
      <c r="DC36" s="359"/>
      <c r="DD36" s="359"/>
      <c r="DE36" s="359"/>
      <c r="DF36" s="359"/>
      <c r="DG36" s="359"/>
      <c r="DH36" s="359"/>
      <c r="DI36" s="359"/>
      <c r="DJ36" s="359"/>
      <c r="DK36" s="329"/>
      <c r="DL36" s="329"/>
      <c r="DM36" s="329"/>
      <c r="DN36" s="329"/>
      <c r="DO36" s="329"/>
      <c r="DP36" s="329"/>
      <c r="DQ36" s="329"/>
      <c r="DR36" s="329"/>
      <c r="DS36" s="329"/>
      <c r="DT36" s="329"/>
      <c r="DU36" s="151" t="str">
        <f t="shared" ref="DU36" si="9">IF(AG36="","",IF(AG36=0,"0",ROUNDDOWN(IF(DK36="",BY36*DA36,BY36*DK36),0)))</f>
        <v/>
      </c>
      <c r="DV36" s="152"/>
      <c r="DW36" s="152"/>
      <c r="DX36" s="152"/>
      <c r="DY36" s="152"/>
      <c r="DZ36" s="152"/>
      <c r="EA36" s="152"/>
      <c r="EB36" s="152"/>
      <c r="EC36" s="152"/>
      <c r="ED36" s="152"/>
      <c r="EE36" s="152"/>
      <c r="EF36" s="152"/>
      <c r="EG36" s="152"/>
      <c r="EH36" s="152"/>
      <c r="EI36" s="152"/>
      <c r="EJ36" s="152"/>
      <c r="EK36" s="152"/>
      <c r="EL36" s="152"/>
      <c r="EM36" s="152"/>
      <c r="EN36" s="152"/>
      <c r="EO36" s="152"/>
      <c r="EP36" s="152"/>
      <c r="EQ36" s="152"/>
      <c r="ER36" s="152"/>
      <c r="ES36" s="152"/>
      <c r="ET36" s="152"/>
      <c r="EU36" s="152"/>
      <c r="EV36" s="152"/>
      <c r="EW36" s="152"/>
      <c r="EX36" s="152"/>
      <c r="EY36" s="152"/>
      <c r="EZ36" s="152"/>
      <c r="FA36" s="152"/>
      <c r="FB36" s="152"/>
      <c r="FC36" s="152"/>
      <c r="FD36" s="153"/>
      <c r="FE36" s="5"/>
      <c r="FK36" s="465"/>
      <c r="FL36" s="465"/>
      <c r="FM36" s="465"/>
      <c r="FN36" s="465"/>
      <c r="FO36" s="465"/>
      <c r="FW36" s="6"/>
      <c r="FX36" s="1"/>
    </row>
    <row r="37" spans="1:192" ht="6" customHeight="1">
      <c r="A37" s="18"/>
      <c r="C37" s="438"/>
      <c r="D37" s="439"/>
      <c r="E37" s="439"/>
      <c r="F37" s="440"/>
      <c r="G37" s="447"/>
      <c r="H37" s="448"/>
      <c r="I37" s="448"/>
      <c r="J37" s="449"/>
      <c r="K37" s="339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340"/>
      <c r="AC37" s="75"/>
      <c r="AD37" s="75"/>
      <c r="AE37" s="75"/>
      <c r="AF37" s="76"/>
      <c r="AG37" s="97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9"/>
      <c r="BQ37" s="74"/>
      <c r="BR37" s="74"/>
      <c r="BS37" s="74"/>
      <c r="BT37" s="74"/>
      <c r="BU37" s="74"/>
      <c r="BV37" s="74"/>
      <c r="BW37" s="74"/>
      <c r="BX37" s="74"/>
      <c r="BY37" s="547"/>
      <c r="BZ37" s="548"/>
      <c r="CA37" s="548"/>
      <c r="CB37" s="548"/>
      <c r="CC37" s="548"/>
      <c r="CD37" s="548"/>
      <c r="CE37" s="548"/>
      <c r="CF37" s="548"/>
      <c r="CG37" s="548"/>
      <c r="CH37" s="548"/>
      <c r="CI37" s="548"/>
      <c r="CJ37" s="548"/>
      <c r="CK37" s="548"/>
      <c r="CL37" s="548"/>
      <c r="CM37" s="548"/>
      <c r="CN37" s="548"/>
      <c r="CO37" s="548"/>
      <c r="CP37" s="548"/>
      <c r="CQ37" s="548"/>
      <c r="CR37" s="548"/>
      <c r="CS37" s="548"/>
      <c r="CT37" s="548"/>
      <c r="CU37" s="548"/>
      <c r="CV37" s="548"/>
      <c r="CW37" s="548"/>
      <c r="CX37" s="548"/>
      <c r="CY37" s="548"/>
      <c r="CZ37" s="549"/>
      <c r="DA37" s="358"/>
      <c r="DB37" s="359"/>
      <c r="DC37" s="359"/>
      <c r="DD37" s="359"/>
      <c r="DE37" s="359"/>
      <c r="DF37" s="359"/>
      <c r="DG37" s="359"/>
      <c r="DH37" s="359"/>
      <c r="DI37" s="359"/>
      <c r="DJ37" s="359"/>
      <c r="DK37" s="329"/>
      <c r="DL37" s="329"/>
      <c r="DM37" s="329"/>
      <c r="DN37" s="329"/>
      <c r="DO37" s="329"/>
      <c r="DP37" s="329"/>
      <c r="DQ37" s="329"/>
      <c r="DR37" s="329"/>
      <c r="DS37" s="329"/>
      <c r="DT37" s="329"/>
      <c r="DU37" s="154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6"/>
      <c r="FE37" s="5"/>
      <c r="FK37" s="465"/>
      <c r="FL37" s="465"/>
      <c r="FM37" s="465"/>
      <c r="FN37" s="465"/>
      <c r="FO37" s="465"/>
      <c r="FW37" s="6"/>
      <c r="GB37" s="57"/>
      <c r="GC37" s="57"/>
      <c r="GD37" s="57"/>
      <c r="GE37" s="57"/>
      <c r="GF37" s="57"/>
      <c r="GG37" s="57"/>
      <c r="GH37" s="57"/>
      <c r="GI37" s="57"/>
      <c r="GJ37" s="57"/>
    </row>
    <row r="38" spans="1:192" ht="6" customHeight="1">
      <c r="A38" s="18"/>
      <c r="C38" s="438"/>
      <c r="D38" s="439"/>
      <c r="E38" s="439"/>
      <c r="F38" s="440"/>
      <c r="G38" s="447"/>
      <c r="H38" s="448"/>
      <c r="I38" s="448"/>
      <c r="J38" s="449"/>
      <c r="K38" s="339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340"/>
      <c r="AC38" s="101" t="s">
        <v>89</v>
      </c>
      <c r="AD38" s="101"/>
      <c r="AE38" s="101"/>
      <c r="AF38" s="102"/>
      <c r="AG38" s="317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318"/>
      <c r="BP38" s="319"/>
      <c r="BQ38" s="74">
        <f ca="1">IF(ISNA(B34),"",INDIRECT("労務費率!$D$"&amp; B34,TRUE))</f>
        <v>19</v>
      </c>
      <c r="BR38" s="74"/>
      <c r="BS38" s="74"/>
      <c r="BT38" s="74"/>
      <c r="BU38" s="74"/>
      <c r="BV38" s="74"/>
      <c r="BW38" s="74"/>
      <c r="BX38" s="74"/>
      <c r="BY38" s="550" t="str">
        <f t="shared" ref="BY38" si="10">IF(AG38="","",IF(AG38=0,"0",ROUNDDOWN(AG38*(BQ38/100)/1000,0)))</f>
        <v/>
      </c>
      <c r="BZ38" s="551"/>
      <c r="CA38" s="551"/>
      <c r="CB38" s="551"/>
      <c r="CC38" s="551"/>
      <c r="CD38" s="551"/>
      <c r="CE38" s="551"/>
      <c r="CF38" s="551"/>
      <c r="CG38" s="551"/>
      <c r="CH38" s="551"/>
      <c r="CI38" s="551"/>
      <c r="CJ38" s="551"/>
      <c r="CK38" s="551"/>
      <c r="CL38" s="551"/>
      <c r="CM38" s="551"/>
      <c r="CN38" s="551"/>
      <c r="CO38" s="551"/>
      <c r="CP38" s="551"/>
      <c r="CQ38" s="551"/>
      <c r="CR38" s="551"/>
      <c r="CS38" s="551"/>
      <c r="CT38" s="551"/>
      <c r="CU38" s="551"/>
      <c r="CV38" s="551"/>
      <c r="CW38" s="551"/>
      <c r="CX38" s="551"/>
      <c r="CY38" s="551"/>
      <c r="CZ38" s="552"/>
      <c r="DA38" s="358">
        <f ca="1">IF(ISNA(B34),"",INDIRECT("労災保険率!$D$"&amp;B34,TRUE))</f>
        <v>11</v>
      </c>
      <c r="DB38" s="359"/>
      <c r="DC38" s="359"/>
      <c r="DD38" s="359"/>
      <c r="DE38" s="359"/>
      <c r="DF38" s="359"/>
      <c r="DG38" s="359"/>
      <c r="DH38" s="359"/>
      <c r="DI38" s="359"/>
      <c r="DJ38" s="359"/>
      <c r="DK38" s="329"/>
      <c r="DL38" s="329"/>
      <c r="DM38" s="329"/>
      <c r="DN38" s="329"/>
      <c r="DO38" s="329"/>
      <c r="DP38" s="329"/>
      <c r="DQ38" s="329"/>
      <c r="DR38" s="329"/>
      <c r="DS38" s="329"/>
      <c r="DT38" s="329"/>
      <c r="DU38" s="110" t="str">
        <f t="shared" ref="DU38" si="11">IF(AG38="","",IF(AG38=0,"0",ROUNDDOWN(IF(DK38="",BY38*DA38,BY38*DK38),0)))</f>
        <v/>
      </c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2"/>
      <c r="FE38" s="5"/>
      <c r="FK38" s="465"/>
      <c r="FL38" s="465"/>
      <c r="FM38" s="465"/>
      <c r="FN38" s="465"/>
      <c r="FO38" s="465"/>
      <c r="FW38" s="6"/>
      <c r="GB38" s="57"/>
      <c r="GC38" s="57"/>
      <c r="GD38" s="57"/>
      <c r="GE38" s="57"/>
      <c r="GF38" s="57"/>
      <c r="GG38" s="57"/>
      <c r="GH38" s="57"/>
      <c r="GI38" s="57"/>
      <c r="GJ38" s="57"/>
    </row>
    <row r="39" spans="1:192" ht="6" customHeight="1" thickBot="1">
      <c r="A39" s="18"/>
      <c r="C39" s="438"/>
      <c r="D39" s="439"/>
      <c r="E39" s="439"/>
      <c r="F39" s="440"/>
      <c r="G39" s="447"/>
      <c r="H39" s="448"/>
      <c r="I39" s="448"/>
      <c r="J39" s="449"/>
      <c r="K39" s="339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340"/>
      <c r="AC39" s="101"/>
      <c r="AD39" s="101"/>
      <c r="AE39" s="101"/>
      <c r="AF39" s="102"/>
      <c r="AG39" s="320"/>
      <c r="AH39" s="321"/>
      <c r="AI39" s="321"/>
      <c r="AJ39" s="321"/>
      <c r="AK39" s="321"/>
      <c r="AL39" s="321"/>
      <c r="AM39" s="321"/>
      <c r="AN39" s="321"/>
      <c r="AO39" s="321"/>
      <c r="AP39" s="321"/>
      <c r="AQ39" s="321"/>
      <c r="AR39" s="321"/>
      <c r="AS39" s="321"/>
      <c r="AT39" s="321"/>
      <c r="AU39" s="321"/>
      <c r="AV39" s="321"/>
      <c r="AW39" s="321"/>
      <c r="AX39" s="321"/>
      <c r="AY39" s="321"/>
      <c r="AZ39" s="321"/>
      <c r="BA39" s="321"/>
      <c r="BB39" s="321"/>
      <c r="BC39" s="321"/>
      <c r="BD39" s="321"/>
      <c r="BE39" s="321"/>
      <c r="BF39" s="321"/>
      <c r="BG39" s="321"/>
      <c r="BH39" s="321"/>
      <c r="BI39" s="321"/>
      <c r="BJ39" s="321"/>
      <c r="BK39" s="321"/>
      <c r="BL39" s="321"/>
      <c r="BM39" s="321"/>
      <c r="BN39" s="321"/>
      <c r="BO39" s="321"/>
      <c r="BP39" s="322"/>
      <c r="BQ39" s="74"/>
      <c r="BR39" s="74"/>
      <c r="BS39" s="74"/>
      <c r="BT39" s="74"/>
      <c r="BU39" s="74"/>
      <c r="BV39" s="74"/>
      <c r="BW39" s="74"/>
      <c r="BX39" s="74"/>
      <c r="BY39" s="553"/>
      <c r="BZ39" s="554"/>
      <c r="CA39" s="554"/>
      <c r="CB39" s="554"/>
      <c r="CC39" s="554"/>
      <c r="CD39" s="554"/>
      <c r="CE39" s="554"/>
      <c r="CF39" s="554"/>
      <c r="CG39" s="554"/>
      <c r="CH39" s="554"/>
      <c r="CI39" s="554"/>
      <c r="CJ39" s="554"/>
      <c r="CK39" s="554"/>
      <c r="CL39" s="554"/>
      <c r="CM39" s="554"/>
      <c r="CN39" s="554"/>
      <c r="CO39" s="554"/>
      <c r="CP39" s="554"/>
      <c r="CQ39" s="554"/>
      <c r="CR39" s="554"/>
      <c r="CS39" s="554"/>
      <c r="CT39" s="554"/>
      <c r="CU39" s="554"/>
      <c r="CV39" s="554"/>
      <c r="CW39" s="554"/>
      <c r="CX39" s="554"/>
      <c r="CY39" s="554"/>
      <c r="CZ39" s="555"/>
      <c r="DA39" s="358"/>
      <c r="DB39" s="359"/>
      <c r="DC39" s="359"/>
      <c r="DD39" s="359"/>
      <c r="DE39" s="359"/>
      <c r="DF39" s="359"/>
      <c r="DG39" s="359"/>
      <c r="DH39" s="359"/>
      <c r="DI39" s="359"/>
      <c r="DJ39" s="359"/>
      <c r="DK39" s="329"/>
      <c r="DL39" s="329"/>
      <c r="DM39" s="329"/>
      <c r="DN39" s="329"/>
      <c r="DO39" s="329"/>
      <c r="DP39" s="329"/>
      <c r="DQ39" s="329"/>
      <c r="DR39" s="329"/>
      <c r="DS39" s="329"/>
      <c r="DT39" s="329"/>
      <c r="DU39" s="113"/>
      <c r="DV39" s="114"/>
      <c r="DW39" s="114"/>
      <c r="DX39" s="114"/>
      <c r="DY39" s="114"/>
      <c r="DZ39" s="114"/>
      <c r="EA39" s="114"/>
      <c r="EB39" s="114"/>
      <c r="EC39" s="114"/>
      <c r="ED39" s="114"/>
      <c r="EE39" s="114"/>
      <c r="EF39" s="114"/>
      <c r="EG39" s="114"/>
      <c r="EH39" s="114"/>
      <c r="EI39" s="114"/>
      <c r="EJ39" s="114"/>
      <c r="EK39" s="114"/>
      <c r="EL39" s="114"/>
      <c r="EM39" s="114"/>
      <c r="EN39" s="114"/>
      <c r="EO39" s="114"/>
      <c r="EP39" s="114"/>
      <c r="EQ39" s="114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5"/>
      <c r="FE39" s="7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9"/>
      <c r="GB39" s="57"/>
      <c r="GC39" s="57"/>
      <c r="GD39" s="57"/>
      <c r="GE39" s="57"/>
      <c r="GF39" s="57"/>
      <c r="GG39" s="57"/>
      <c r="GH39" s="57"/>
      <c r="GI39" s="57"/>
      <c r="GJ39" s="57"/>
    </row>
    <row r="40" spans="1:192" ht="6" customHeight="1">
      <c r="A40" s="18"/>
      <c r="C40" s="438"/>
      <c r="D40" s="439"/>
      <c r="E40" s="439"/>
      <c r="F40" s="440"/>
      <c r="G40" s="447"/>
      <c r="H40" s="448"/>
      <c r="I40" s="448"/>
      <c r="J40" s="449"/>
      <c r="K40" s="339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340"/>
      <c r="AC40" s="80" t="s">
        <v>127</v>
      </c>
      <c r="AD40" s="80"/>
      <c r="AE40" s="80"/>
      <c r="AF40" s="81"/>
      <c r="AG40" s="88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90"/>
      <c r="BQ40" s="74">
        <f ca="1">IF(ISNA(B34),"",INDIRECT("労務費率!$E$"&amp; B34,TRUE))</f>
        <v>19</v>
      </c>
      <c r="BR40" s="74"/>
      <c r="BS40" s="74"/>
      <c r="BT40" s="74"/>
      <c r="BU40" s="74"/>
      <c r="BV40" s="74"/>
      <c r="BW40" s="74"/>
      <c r="BX40" s="74"/>
      <c r="BY40" s="556" t="str">
        <f t="shared" ref="BY40" si="12">IF(AG40="","",IF(AG40=0,"0",ROUNDDOWN(AG40*(BQ40/100)/1000,0)))</f>
        <v/>
      </c>
      <c r="BZ40" s="557"/>
      <c r="CA40" s="557"/>
      <c r="CB40" s="557"/>
      <c r="CC40" s="557"/>
      <c r="CD40" s="557"/>
      <c r="CE40" s="557"/>
      <c r="CF40" s="557"/>
      <c r="CG40" s="557"/>
      <c r="CH40" s="557"/>
      <c r="CI40" s="557"/>
      <c r="CJ40" s="557"/>
      <c r="CK40" s="557"/>
      <c r="CL40" s="557"/>
      <c r="CM40" s="557"/>
      <c r="CN40" s="557"/>
      <c r="CO40" s="557"/>
      <c r="CP40" s="557"/>
      <c r="CQ40" s="557"/>
      <c r="CR40" s="557"/>
      <c r="CS40" s="557"/>
      <c r="CT40" s="557"/>
      <c r="CU40" s="557"/>
      <c r="CV40" s="557"/>
      <c r="CW40" s="557"/>
      <c r="CX40" s="557"/>
      <c r="CY40" s="557"/>
      <c r="CZ40" s="558"/>
      <c r="DA40" s="358">
        <f ca="1">IF(ISNA(B34),"",INDIRECT("労災保険率!$E$"&amp;B34,TRUE))</f>
        <v>11</v>
      </c>
      <c r="DB40" s="359"/>
      <c r="DC40" s="359"/>
      <c r="DD40" s="359"/>
      <c r="DE40" s="359"/>
      <c r="DF40" s="359"/>
      <c r="DG40" s="359"/>
      <c r="DH40" s="359"/>
      <c r="DI40" s="359"/>
      <c r="DJ40" s="359"/>
      <c r="DK40" s="329"/>
      <c r="DL40" s="329"/>
      <c r="DM40" s="329"/>
      <c r="DN40" s="329"/>
      <c r="DO40" s="329"/>
      <c r="DP40" s="329"/>
      <c r="DQ40" s="329"/>
      <c r="DR40" s="329"/>
      <c r="DS40" s="329"/>
      <c r="DT40" s="329"/>
      <c r="DU40" s="145" t="str">
        <f t="shared" ref="DU40" si="13">IF(AG40="","",IF(AG40=0,"0",ROUNDDOWN(IF(DK40="",BY40*DA40,BY40*DK40),0)))</f>
        <v/>
      </c>
      <c r="DV40" s="146"/>
      <c r="DW40" s="146"/>
      <c r="DX40" s="146"/>
      <c r="DY40" s="146"/>
      <c r="DZ40" s="146"/>
      <c r="EA40" s="146"/>
      <c r="EB40" s="146"/>
      <c r="EC40" s="146"/>
      <c r="ED40" s="146"/>
      <c r="EE40" s="146"/>
      <c r="EF40" s="146"/>
      <c r="EG40" s="146"/>
      <c r="EH40" s="146"/>
      <c r="EI40" s="146"/>
      <c r="EJ40" s="146"/>
      <c r="EK40" s="146"/>
      <c r="EL40" s="146"/>
      <c r="EM40" s="146"/>
      <c r="EN40" s="146"/>
      <c r="EO40" s="146"/>
      <c r="EP40" s="146"/>
      <c r="EQ40" s="146"/>
      <c r="ER40" s="146"/>
      <c r="ES40" s="146"/>
      <c r="ET40" s="146"/>
      <c r="EU40" s="146"/>
      <c r="EV40" s="146"/>
      <c r="EW40" s="146"/>
      <c r="EX40" s="146"/>
      <c r="EY40" s="146"/>
      <c r="EZ40" s="146"/>
      <c r="FA40" s="146"/>
      <c r="FB40" s="146"/>
      <c r="FC40" s="146"/>
      <c r="FD40" s="147"/>
      <c r="FE40" s="29"/>
      <c r="FF40" s="466" t="s">
        <v>37</v>
      </c>
      <c r="FG40" s="466"/>
      <c r="FH40" s="466"/>
      <c r="FI40" s="466"/>
      <c r="FJ40" s="466"/>
      <c r="FK40" s="466"/>
      <c r="FL40" s="466"/>
      <c r="FM40" s="466"/>
      <c r="FN40" s="466"/>
      <c r="FO40" s="466"/>
      <c r="FP40" s="466"/>
      <c r="FQ40" s="466"/>
      <c r="FR40" s="466"/>
      <c r="FS40" s="466"/>
      <c r="FT40" s="466"/>
      <c r="FU40" s="466"/>
      <c r="FV40" s="15"/>
      <c r="FW40" s="16"/>
      <c r="GB40" s="57"/>
      <c r="GC40" s="57"/>
      <c r="GD40" s="57"/>
      <c r="GE40" s="57"/>
      <c r="GF40" s="57"/>
      <c r="GG40" s="57"/>
      <c r="GH40" s="57"/>
      <c r="GI40" s="57"/>
      <c r="GJ40" s="57"/>
    </row>
    <row r="41" spans="1:192" ht="6" customHeight="1">
      <c r="A41" s="18"/>
      <c r="C41" s="441"/>
      <c r="D41" s="442"/>
      <c r="E41" s="442"/>
      <c r="F41" s="443"/>
      <c r="G41" s="447"/>
      <c r="H41" s="448"/>
      <c r="I41" s="448"/>
      <c r="J41" s="449"/>
      <c r="K41" s="341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342"/>
      <c r="AC41" s="80"/>
      <c r="AD41" s="80"/>
      <c r="AE41" s="80"/>
      <c r="AF41" s="81"/>
      <c r="AG41" s="91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3"/>
      <c r="BQ41" s="74"/>
      <c r="BR41" s="74"/>
      <c r="BS41" s="74"/>
      <c r="BT41" s="74"/>
      <c r="BU41" s="74"/>
      <c r="BV41" s="74"/>
      <c r="BW41" s="74"/>
      <c r="BX41" s="74"/>
      <c r="BY41" s="559"/>
      <c r="BZ41" s="560"/>
      <c r="CA41" s="560"/>
      <c r="CB41" s="560"/>
      <c r="CC41" s="560"/>
      <c r="CD41" s="560"/>
      <c r="CE41" s="560"/>
      <c r="CF41" s="560"/>
      <c r="CG41" s="560"/>
      <c r="CH41" s="560"/>
      <c r="CI41" s="560"/>
      <c r="CJ41" s="560"/>
      <c r="CK41" s="560"/>
      <c r="CL41" s="560"/>
      <c r="CM41" s="560"/>
      <c r="CN41" s="560"/>
      <c r="CO41" s="560"/>
      <c r="CP41" s="560"/>
      <c r="CQ41" s="560"/>
      <c r="CR41" s="560"/>
      <c r="CS41" s="560"/>
      <c r="CT41" s="560"/>
      <c r="CU41" s="560"/>
      <c r="CV41" s="560"/>
      <c r="CW41" s="560"/>
      <c r="CX41" s="560"/>
      <c r="CY41" s="560"/>
      <c r="CZ41" s="561"/>
      <c r="DA41" s="358"/>
      <c r="DB41" s="359"/>
      <c r="DC41" s="359"/>
      <c r="DD41" s="359"/>
      <c r="DE41" s="359"/>
      <c r="DF41" s="359"/>
      <c r="DG41" s="359"/>
      <c r="DH41" s="359"/>
      <c r="DI41" s="359"/>
      <c r="DJ41" s="359"/>
      <c r="DK41" s="329"/>
      <c r="DL41" s="329"/>
      <c r="DM41" s="329"/>
      <c r="DN41" s="329"/>
      <c r="DO41" s="329"/>
      <c r="DP41" s="329"/>
      <c r="DQ41" s="329"/>
      <c r="DR41" s="329"/>
      <c r="DS41" s="329"/>
      <c r="DT41" s="329"/>
      <c r="DU41" s="148"/>
      <c r="DV41" s="149"/>
      <c r="DW41" s="149"/>
      <c r="DX41" s="149"/>
      <c r="DY41" s="149"/>
      <c r="DZ41" s="149"/>
      <c r="EA41" s="149"/>
      <c r="EB41" s="149"/>
      <c r="EC41" s="149"/>
      <c r="ED41" s="149"/>
      <c r="EE41" s="149"/>
      <c r="EF41" s="149"/>
      <c r="EG41" s="149"/>
      <c r="EH41" s="149"/>
      <c r="EI41" s="149"/>
      <c r="EJ41" s="149"/>
      <c r="EK41" s="149"/>
      <c r="EL41" s="149"/>
      <c r="EM41" s="149"/>
      <c r="EN41" s="149"/>
      <c r="EO41" s="149"/>
      <c r="EP41" s="149"/>
      <c r="EQ41" s="149"/>
      <c r="ER41" s="149"/>
      <c r="ES41" s="149"/>
      <c r="ET41" s="149"/>
      <c r="EU41" s="149"/>
      <c r="EV41" s="149"/>
      <c r="EW41" s="149"/>
      <c r="EX41" s="149"/>
      <c r="EY41" s="149"/>
      <c r="EZ41" s="149"/>
      <c r="FA41" s="149"/>
      <c r="FB41" s="149"/>
      <c r="FC41" s="149"/>
      <c r="FD41" s="150"/>
      <c r="FE41" s="5"/>
      <c r="FF41" s="195"/>
      <c r="FG41" s="195"/>
      <c r="FH41" s="195"/>
      <c r="FI41" s="195"/>
      <c r="FJ41" s="195"/>
      <c r="FK41" s="195"/>
      <c r="FL41" s="195"/>
      <c r="FM41" s="195"/>
      <c r="FN41" s="195"/>
      <c r="FO41" s="195"/>
      <c r="FP41" s="195"/>
      <c r="FQ41" s="195"/>
      <c r="FR41" s="195"/>
      <c r="FS41" s="195"/>
      <c r="FT41" s="195"/>
      <c r="FU41" s="195"/>
      <c r="FW41" s="6"/>
      <c r="GB41" s="57"/>
      <c r="GC41" s="57"/>
      <c r="GD41" s="57"/>
      <c r="GE41" s="57"/>
      <c r="GF41" s="57"/>
      <c r="GG41" s="57"/>
      <c r="GH41" s="57"/>
      <c r="GI41" s="57"/>
      <c r="GJ41" s="57"/>
    </row>
    <row r="42" spans="1:192" ht="6" customHeight="1">
      <c r="A42" s="19" t="str">
        <f>C42</f>
        <v>33</v>
      </c>
      <c r="B42" s="2">
        <f>MATCH(C42,労務費率!A:A,0)</f>
        <v>6</v>
      </c>
      <c r="C42" s="435" t="s">
        <v>113</v>
      </c>
      <c r="D42" s="436"/>
      <c r="E42" s="436"/>
      <c r="F42" s="437"/>
      <c r="G42" s="447"/>
      <c r="H42" s="448"/>
      <c r="I42" s="448"/>
      <c r="J42" s="449"/>
      <c r="K42" s="336" t="s">
        <v>25</v>
      </c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8"/>
      <c r="AC42" s="74" t="s">
        <v>90</v>
      </c>
      <c r="AD42" s="74"/>
      <c r="AE42" s="74"/>
      <c r="AF42" s="103"/>
      <c r="AG42" s="82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4"/>
      <c r="BQ42" s="74">
        <f ca="1">IF(ISNA(B42),"",INDIRECT("労務費率!$B$"&amp; B42,TRUE))</f>
        <v>18</v>
      </c>
      <c r="BR42" s="74"/>
      <c r="BS42" s="74"/>
      <c r="BT42" s="74"/>
      <c r="BU42" s="74"/>
      <c r="BV42" s="74"/>
      <c r="BW42" s="74"/>
      <c r="BX42" s="74"/>
      <c r="BY42" s="538" t="str">
        <f t="shared" ref="BY42" si="14">IF(AG42="","",IF(AG42=0,"0",ROUNDDOWN(AG42*(BQ42/100)/1000,0)))</f>
        <v/>
      </c>
      <c r="BZ42" s="539"/>
      <c r="CA42" s="539"/>
      <c r="CB42" s="539"/>
      <c r="CC42" s="539"/>
      <c r="CD42" s="539"/>
      <c r="CE42" s="539"/>
      <c r="CF42" s="539"/>
      <c r="CG42" s="539"/>
      <c r="CH42" s="539"/>
      <c r="CI42" s="539"/>
      <c r="CJ42" s="539"/>
      <c r="CK42" s="539"/>
      <c r="CL42" s="539"/>
      <c r="CM42" s="539"/>
      <c r="CN42" s="539"/>
      <c r="CO42" s="539"/>
      <c r="CP42" s="539"/>
      <c r="CQ42" s="539"/>
      <c r="CR42" s="539"/>
      <c r="CS42" s="539"/>
      <c r="CT42" s="539"/>
      <c r="CU42" s="539"/>
      <c r="CV42" s="539"/>
      <c r="CW42" s="539"/>
      <c r="CX42" s="539"/>
      <c r="CY42" s="539"/>
      <c r="CZ42" s="540"/>
      <c r="DA42" s="358">
        <f ca="1">IF(ISNA(B42),"",INDIRECT("労災保険率!$B$"&amp;B42,TRUE))</f>
        <v>10</v>
      </c>
      <c r="DB42" s="359"/>
      <c r="DC42" s="359"/>
      <c r="DD42" s="359"/>
      <c r="DE42" s="359"/>
      <c r="DF42" s="359"/>
      <c r="DG42" s="359"/>
      <c r="DH42" s="359"/>
      <c r="DI42" s="359"/>
      <c r="DJ42" s="359"/>
      <c r="DK42" s="329"/>
      <c r="DL42" s="329"/>
      <c r="DM42" s="329"/>
      <c r="DN42" s="329"/>
      <c r="DO42" s="329"/>
      <c r="DP42" s="329"/>
      <c r="DQ42" s="329"/>
      <c r="DR42" s="329"/>
      <c r="DS42" s="329"/>
      <c r="DT42" s="329"/>
      <c r="DU42" s="118" t="str">
        <f t="shared" ref="DU42" si="15">IF(AG42="","",IF(AG42=0,"0",ROUNDDOWN(IF(DK42="",BY42*DA42,BY42*DK42),0)))</f>
        <v/>
      </c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20"/>
      <c r="FE42" s="5"/>
      <c r="FW42" s="6"/>
      <c r="GB42" s="57"/>
      <c r="GC42" s="57"/>
      <c r="GD42" s="57"/>
      <c r="GE42" s="57"/>
      <c r="GF42" s="57"/>
      <c r="GG42" s="57"/>
      <c r="GH42" s="57"/>
      <c r="GI42" s="57"/>
      <c r="GJ42" s="57"/>
    </row>
    <row r="43" spans="1:192" ht="6" customHeight="1">
      <c r="A43" s="18"/>
      <c r="B43" s="2" t="e">
        <f>MATCH(C43,労災保険率!A:A,0)</f>
        <v>#N/A</v>
      </c>
      <c r="C43" s="438"/>
      <c r="D43" s="439"/>
      <c r="E43" s="439"/>
      <c r="F43" s="440"/>
      <c r="G43" s="447"/>
      <c r="H43" s="448"/>
      <c r="I43" s="448"/>
      <c r="J43" s="449"/>
      <c r="K43" s="339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340"/>
      <c r="AC43" s="74"/>
      <c r="AD43" s="74"/>
      <c r="AE43" s="74"/>
      <c r="AF43" s="103"/>
      <c r="AG43" s="85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7"/>
      <c r="BQ43" s="74"/>
      <c r="BR43" s="74"/>
      <c r="BS43" s="74"/>
      <c r="BT43" s="74"/>
      <c r="BU43" s="74"/>
      <c r="BV43" s="74"/>
      <c r="BW43" s="74"/>
      <c r="BX43" s="74"/>
      <c r="BY43" s="541"/>
      <c r="BZ43" s="542"/>
      <c r="CA43" s="542"/>
      <c r="CB43" s="542"/>
      <c r="CC43" s="542"/>
      <c r="CD43" s="542"/>
      <c r="CE43" s="542"/>
      <c r="CF43" s="542"/>
      <c r="CG43" s="542"/>
      <c r="CH43" s="542"/>
      <c r="CI43" s="542"/>
      <c r="CJ43" s="542"/>
      <c r="CK43" s="542"/>
      <c r="CL43" s="542"/>
      <c r="CM43" s="542"/>
      <c r="CN43" s="542"/>
      <c r="CO43" s="542"/>
      <c r="CP43" s="542"/>
      <c r="CQ43" s="542"/>
      <c r="CR43" s="542"/>
      <c r="CS43" s="542"/>
      <c r="CT43" s="542"/>
      <c r="CU43" s="542"/>
      <c r="CV43" s="542"/>
      <c r="CW43" s="542"/>
      <c r="CX43" s="542"/>
      <c r="CY43" s="542"/>
      <c r="CZ43" s="543"/>
      <c r="DA43" s="358"/>
      <c r="DB43" s="359"/>
      <c r="DC43" s="359"/>
      <c r="DD43" s="359"/>
      <c r="DE43" s="359"/>
      <c r="DF43" s="359"/>
      <c r="DG43" s="359"/>
      <c r="DH43" s="359"/>
      <c r="DI43" s="359"/>
      <c r="DJ43" s="359"/>
      <c r="DK43" s="329"/>
      <c r="DL43" s="329"/>
      <c r="DM43" s="329"/>
      <c r="DN43" s="329"/>
      <c r="DO43" s="329"/>
      <c r="DP43" s="329"/>
      <c r="DQ43" s="329"/>
      <c r="DR43" s="329"/>
      <c r="DS43" s="329"/>
      <c r="DT43" s="329"/>
      <c r="DU43" s="121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3"/>
      <c r="FE43" s="5"/>
      <c r="FG43" s="469" t="s">
        <v>144</v>
      </c>
      <c r="FH43" s="469"/>
      <c r="FI43" s="469"/>
      <c r="FJ43" s="469"/>
      <c r="FK43" s="469"/>
      <c r="FL43" s="469"/>
      <c r="FM43" s="469"/>
      <c r="FN43" s="469"/>
      <c r="FO43" s="469"/>
      <c r="FP43" s="469"/>
      <c r="FQ43" s="469"/>
      <c r="FR43" s="469"/>
      <c r="FS43" s="469"/>
      <c r="FT43" s="469"/>
      <c r="FW43" s="6"/>
      <c r="GB43" s="57"/>
      <c r="GC43" s="57"/>
      <c r="GD43" s="57"/>
      <c r="GE43" s="57"/>
      <c r="GF43" s="57"/>
      <c r="GG43" s="57"/>
      <c r="GH43" s="57"/>
      <c r="GI43" s="57"/>
      <c r="GJ43" s="57"/>
    </row>
    <row r="44" spans="1:192" ht="6" customHeight="1">
      <c r="A44" s="18"/>
      <c r="C44" s="438"/>
      <c r="D44" s="439"/>
      <c r="E44" s="439"/>
      <c r="F44" s="440"/>
      <c r="G44" s="447"/>
      <c r="H44" s="448"/>
      <c r="I44" s="448"/>
      <c r="J44" s="449"/>
      <c r="K44" s="339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340"/>
      <c r="AC44" s="75" t="s">
        <v>91</v>
      </c>
      <c r="AD44" s="75"/>
      <c r="AE44" s="75"/>
      <c r="AF44" s="76"/>
      <c r="AG44" s="94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6"/>
      <c r="BQ44" s="74">
        <f ca="1">IF(ISNA(B42),"",INDIRECT("労務費率!$C$"&amp; B42,TRUE))</f>
        <v>18</v>
      </c>
      <c r="BR44" s="74"/>
      <c r="BS44" s="74"/>
      <c r="BT44" s="74"/>
      <c r="BU44" s="74"/>
      <c r="BV44" s="74"/>
      <c r="BW44" s="74"/>
      <c r="BX44" s="74"/>
      <c r="BY44" s="544" t="str">
        <f t="shared" ref="BY44" si="16">IF(AG44="","",IF(AG44=0,"0",ROUNDDOWN(AG44*(BQ44/100)/1000,0)))</f>
        <v/>
      </c>
      <c r="BZ44" s="545"/>
      <c r="CA44" s="545"/>
      <c r="CB44" s="545"/>
      <c r="CC44" s="545"/>
      <c r="CD44" s="545"/>
      <c r="CE44" s="545"/>
      <c r="CF44" s="545"/>
      <c r="CG44" s="545"/>
      <c r="CH44" s="545"/>
      <c r="CI44" s="545"/>
      <c r="CJ44" s="545"/>
      <c r="CK44" s="545"/>
      <c r="CL44" s="545"/>
      <c r="CM44" s="545"/>
      <c r="CN44" s="545"/>
      <c r="CO44" s="545"/>
      <c r="CP44" s="545"/>
      <c r="CQ44" s="545"/>
      <c r="CR44" s="545"/>
      <c r="CS44" s="545"/>
      <c r="CT44" s="545"/>
      <c r="CU44" s="545"/>
      <c r="CV44" s="545"/>
      <c r="CW44" s="545"/>
      <c r="CX44" s="545"/>
      <c r="CY44" s="545"/>
      <c r="CZ44" s="546"/>
      <c r="DA44" s="358">
        <f ca="1">IF(ISNA(B42),"",INDIRECT("労災保険率!$C$"&amp;B42,TRUE))</f>
        <v>9</v>
      </c>
      <c r="DB44" s="359"/>
      <c r="DC44" s="359"/>
      <c r="DD44" s="359"/>
      <c r="DE44" s="359"/>
      <c r="DF44" s="359"/>
      <c r="DG44" s="359"/>
      <c r="DH44" s="359"/>
      <c r="DI44" s="359"/>
      <c r="DJ44" s="359"/>
      <c r="DK44" s="329"/>
      <c r="DL44" s="329"/>
      <c r="DM44" s="329"/>
      <c r="DN44" s="329"/>
      <c r="DO44" s="329"/>
      <c r="DP44" s="329"/>
      <c r="DQ44" s="329"/>
      <c r="DR44" s="329"/>
      <c r="DS44" s="329"/>
      <c r="DT44" s="329"/>
      <c r="DU44" s="151" t="str">
        <f t="shared" ref="DU44" si="17">IF(AG44="","",IF(AG44=0,"0",ROUNDDOWN(IF(DK44="",BY44*DA44,BY44*DK44),0)))</f>
        <v/>
      </c>
      <c r="DV44" s="152"/>
      <c r="DW44" s="152"/>
      <c r="DX44" s="152"/>
      <c r="DY44" s="152"/>
      <c r="DZ44" s="152"/>
      <c r="EA44" s="152"/>
      <c r="EB44" s="152"/>
      <c r="EC44" s="152"/>
      <c r="ED44" s="152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52"/>
      <c r="EX44" s="152"/>
      <c r="EY44" s="152"/>
      <c r="EZ44" s="152"/>
      <c r="FA44" s="152"/>
      <c r="FB44" s="152"/>
      <c r="FC44" s="152"/>
      <c r="FD44" s="153"/>
      <c r="FE44" s="5"/>
      <c r="FG44" s="469"/>
      <c r="FH44" s="469"/>
      <c r="FI44" s="469"/>
      <c r="FJ44" s="469"/>
      <c r="FK44" s="469"/>
      <c r="FL44" s="469"/>
      <c r="FM44" s="469"/>
      <c r="FN44" s="469"/>
      <c r="FO44" s="469"/>
      <c r="FP44" s="469"/>
      <c r="FQ44" s="469"/>
      <c r="FR44" s="469"/>
      <c r="FS44" s="469"/>
      <c r="FT44" s="469"/>
      <c r="FW44" s="6"/>
      <c r="FZ44" s="3"/>
      <c r="GB44" s="57"/>
      <c r="GC44" s="53" t="s">
        <v>144</v>
      </c>
      <c r="GD44" s="57"/>
      <c r="GE44" s="57"/>
      <c r="GF44" s="57"/>
      <c r="GG44" s="57"/>
      <c r="GH44" s="57"/>
      <c r="GI44" s="57"/>
      <c r="GJ44" s="57"/>
    </row>
    <row r="45" spans="1:192" ht="6" customHeight="1">
      <c r="A45" s="18"/>
      <c r="C45" s="438"/>
      <c r="D45" s="439"/>
      <c r="E45" s="439"/>
      <c r="F45" s="440"/>
      <c r="G45" s="447"/>
      <c r="H45" s="448"/>
      <c r="I45" s="448"/>
      <c r="J45" s="449"/>
      <c r="K45" s="339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340"/>
      <c r="AC45" s="75"/>
      <c r="AD45" s="75"/>
      <c r="AE45" s="75"/>
      <c r="AF45" s="76"/>
      <c r="AG45" s="97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9"/>
      <c r="BQ45" s="74"/>
      <c r="BR45" s="74"/>
      <c r="BS45" s="74"/>
      <c r="BT45" s="74"/>
      <c r="BU45" s="74"/>
      <c r="BV45" s="74"/>
      <c r="BW45" s="74"/>
      <c r="BX45" s="74"/>
      <c r="BY45" s="547"/>
      <c r="BZ45" s="548"/>
      <c r="CA45" s="548"/>
      <c r="CB45" s="548"/>
      <c r="CC45" s="548"/>
      <c r="CD45" s="548"/>
      <c r="CE45" s="548"/>
      <c r="CF45" s="548"/>
      <c r="CG45" s="548"/>
      <c r="CH45" s="548"/>
      <c r="CI45" s="548"/>
      <c r="CJ45" s="548"/>
      <c r="CK45" s="548"/>
      <c r="CL45" s="548"/>
      <c r="CM45" s="548"/>
      <c r="CN45" s="548"/>
      <c r="CO45" s="548"/>
      <c r="CP45" s="548"/>
      <c r="CQ45" s="548"/>
      <c r="CR45" s="548"/>
      <c r="CS45" s="548"/>
      <c r="CT45" s="548"/>
      <c r="CU45" s="548"/>
      <c r="CV45" s="548"/>
      <c r="CW45" s="548"/>
      <c r="CX45" s="548"/>
      <c r="CY45" s="548"/>
      <c r="CZ45" s="549"/>
      <c r="DA45" s="358"/>
      <c r="DB45" s="359"/>
      <c r="DC45" s="359"/>
      <c r="DD45" s="359"/>
      <c r="DE45" s="359"/>
      <c r="DF45" s="359"/>
      <c r="DG45" s="359"/>
      <c r="DH45" s="359"/>
      <c r="DI45" s="359"/>
      <c r="DJ45" s="359"/>
      <c r="DK45" s="329"/>
      <c r="DL45" s="329"/>
      <c r="DM45" s="329"/>
      <c r="DN45" s="329"/>
      <c r="DO45" s="329"/>
      <c r="DP45" s="329"/>
      <c r="DQ45" s="329"/>
      <c r="DR45" s="329"/>
      <c r="DS45" s="329"/>
      <c r="DT45" s="329"/>
      <c r="DU45" s="154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6"/>
      <c r="FE45" s="5"/>
      <c r="FW45" s="6"/>
      <c r="GB45" s="57"/>
      <c r="GC45" s="53" t="s">
        <v>145</v>
      </c>
      <c r="GD45" s="57"/>
      <c r="GE45" s="57"/>
      <c r="GF45" s="57"/>
      <c r="GG45" s="57"/>
      <c r="GH45" s="57"/>
      <c r="GI45" s="57"/>
      <c r="GJ45" s="57"/>
    </row>
    <row r="46" spans="1:192" ht="6" customHeight="1">
      <c r="A46" s="18"/>
      <c r="C46" s="438"/>
      <c r="D46" s="439"/>
      <c r="E46" s="439"/>
      <c r="F46" s="440"/>
      <c r="G46" s="447"/>
      <c r="H46" s="448"/>
      <c r="I46" s="448"/>
      <c r="J46" s="449"/>
      <c r="K46" s="339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340"/>
      <c r="AC46" s="101" t="s">
        <v>92</v>
      </c>
      <c r="AD46" s="101"/>
      <c r="AE46" s="101"/>
      <c r="AF46" s="102"/>
      <c r="AG46" s="317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8"/>
      <c r="BD46" s="318"/>
      <c r="BE46" s="318"/>
      <c r="BF46" s="318"/>
      <c r="BG46" s="318"/>
      <c r="BH46" s="318"/>
      <c r="BI46" s="318"/>
      <c r="BJ46" s="318"/>
      <c r="BK46" s="318"/>
      <c r="BL46" s="318"/>
      <c r="BM46" s="318"/>
      <c r="BN46" s="318"/>
      <c r="BO46" s="318"/>
      <c r="BP46" s="319"/>
      <c r="BQ46" s="74">
        <f ca="1">IF(ISNA(B42),"",INDIRECT("労務費率!$D$"&amp; B42,TRUE))</f>
        <v>17</v>
      </c>
      <c r="BR46" s="74"/>
      <c r="BS46" s="74"/>
      <c r="BT46" s="74"/>
      <c r="BU46" s="74"/>
      <c r="BV46" s="74"/>
      <c r="BW46" s="74"/>
      <c r="BX46" s="74"/>
      <c r="BY46" s="550" t="str">
        <f t="shared" ref="BY46" si="18">IF(AG46="","",IF(AG46=0,"0",ROUNDDOWN(AG46*(BQ46/100)/1000,0)))</f>
        <v/>
      </c>
      <c r="BZ46" s="551"/>
      <c r="CA46" s="551"/>
      <c r="CB46" s="551"/>
      <c r="CC46" s="551"/>
      <c r="CD46" s="551"/>
      <c r="CE46" s="551"/>
      <c r="CF46" s="551"/>
      <c r="CG46" s="551"/>
      <c r="CH46" s="551"/>
      <c r="CI46" s="551"/>
      <c r="CJ46" s="551"/>
      <c r="CK46" s="551"/>
      <c r="CL46" s="551"/>
      <c r="CM46" s="551"/>
      <c r="CN46" s="551"/>
      <c r="CO46" s="551"/>
      <c r="CP46" s="551"/>
      <c r="CQ46" s="551"/>
      <c r="CR46" s="551"/>
      <c r="CS46" s="551"/>
      <c r="CT46" s="551"/>
      <c r="CU46" s="551"/>
      <c r="CV46" s="551"/>
      <c r="CW46" s="551"/>
      <c r="CX46" s="551"/>
      <c r="CY46" s="551"/>
      <c r="CZ46" s="552"/>
      <c r="DA46" s="358">
        <f ca="1">IF(ISNA(B42),"",INDIRECT("労災保険率!$D$"&amp;B42,TRUE))</f>
        <v>9</v>
      </c>
      <c r="DB46" s="359"/>
      <c r="DC46" s="359"/>
      <c r="DD46" s="359"/>
      <c r="DE46" s="359"/>
      <c r="DF46" s="359"/>
      <c r="DG46" s="359"/>
      <c r="DH46" s="359"/>
      <c r="DI46" s="359"/>
      <c r="DJ46" s="359"/>
      <c r="DK46" s="329"/>
      <c r="DL46" s="329"/>
      <c r="DM46" s="329"/>
      <c r="DN46" s="329"/>
      <c r="DO46" s="329"/>
      <c r="DP46" s="329"/>
      <c r="DQ46" s="329"/>
      <c r="DR46" s="329"/>
      <c r="DS46" s="329"/>
      <c r="DT46" s="468"/>
      <c r="DU46" s="110" t="str">
        <f t="shared" ref="DU46" si="19">IF(AG46="","",IF(AG46=0,"0",ROUNDDOWN(IF(DK46="",BY46*DA46,BY46*DK46),0)))</f>
        <v/>
      </c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2"/>
      <c r="FE46" s="5"/>
      <c r="FG46" s="469" t="s">
        <v>146</v>
      </c>
      <c r="FH46" s="469"/>
      <c r="FI46" s="469"/>
      <c r="FJ46" s="469"/>
      <c r="FK46" s="469"/>
      <c r="FL46" s="469"/>
      <c r="FM46" s="469"/>
      <c r="FN46" s="469"/>
      <c r="FO46" s="469"/>
      <c r="FP46" s="469"/>
      <c r="FQ46" s="469"/>
      <c r="FR46" s="469"/>
      <c r="FS46" s="469"/>
      <c r="FT46" s="469"/>
      <c r="FW46" s="24"/>
      <c r="GB46" s="57"/>
      <c r="GD46" s="57"/>
      <c r="GE46" s="57"/>
      <c r="GF46" s="57"/>
      <c r="GG46" s="57"/>
      <c r="GH46" s="57"/>
      <c r="GI46" s="57"/>
      <c r="GJ46" s="57"/>
    </row>
    <row r="47" spans="1:192" ht="6" customHeight="1">
      <c r="A47" s="18"/>
      <c r="C47" s="438"/>
      <c r="D47" s="439"/>
      <c r="E47" s="439"/>
      <c r="F47" s="440"/>
      <c r="G47" s="447"/>
      <c r="H47" s="448"/>
      <c r="I47" s="448"/>
      <c r="J47" s="449"/>
      <c r="K47" s="339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340"/>
      <c r="AC47" s="101"/>
      <c r="AD47" s="101"/>
      <c r="AE47" s="101"/>
      <c r="AF47" s="102"/>
      <c r="AG47" s="320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  <c r="AV47" s="321"/>
      <c r="AW47" s="321"/>
      <c r="AX47" s="321"/>
      <c r="AY47" s="321"/>
      <c r="AZ47" s="321"/>
      <c r="BA47" s="321"/>
      <c r="BB47" s="321"/>
      <c r="BC47" s="321"/>
      <c r="BD47" s="321"/>
      <c r="BE47" s="321"/>
      <c r="BF47" s="321"/>
      <c r="BG47" s="321"/>
      <c r="BH47" s="321"/>
      <c r="BI47" s="321"/>
      <c r="BJ47" s="321"/>
      <c r="BK47" s="321"/>
      <c r="BL47" s="321"/>
      <c r="BM47" s="321"/>
      <c r="BN47" s="321"/>
      <c r="BO47" s="321"/>
      <c r="BP47" s="322"/>
      <c r="BQ47" s="74"/>
      <c r="BR47" s="74"/>
      <c r="BS47" s="74"/>
      <c r="BT47" s="74"/>
      <c r="BU47" s="74"/>
      <c r="BV47" s="74"/>
      <c r="BW47" s="74"/>
      <c r="BX47" s="74"/>
      <c r="BY47" s="553"/>
      <c r="BZ47" s="554"/>
      <c r="CA47" s="554"/>
      <c r="CB47" s="554"/>
      <c r="CC47" s="554"/>
      <c r="CD47" s="554"/>
      <c r="CE47" s="554"/>
      <c r="CF47" s="554"/>
      <c r="CG47" s="554"/>
      <c r="CH47" s="554"/>
      <c r="CI47" s="554"/>
      <c r="CJ47" s="554"/>
      <c r="CK47" s="554"/>
      <c r="CL47" s="554"/>
      <c r="CM47" s="554"/>
      <c r="CN47" s="554"/>
      <c r="CO47" s="554"/>
      <c r="CP47" s="554"/>
      <c r="CQ47" s="554"/>
      <c r="CR47" s="554"/>
      <c r="CS47" s="554"/>
      <c r="CT47" s="554"/>
      <c r="CU47" s="554"/>
      <c r="CV47" s="554"/>
      <c r="CW47" s="554"/>
      <c r="CX47" s="554"/>
      <c r="CY47" s="554"/>
      <c r="CZ47" s="555"/>
      <c r="DA47" s="358"/>
      <c r="DB47" s="359"/>
      <c r="DC47" s="359"/>
      <c r="DD47" s="359"/>
      <c r="DE47" s="359"/>
      <c r="DF47" s="359"/>
      <c r="DG47" s="359"/>
      <c r="DH47" s="359"/>
      <c r="DI47" s="359"/>
      <c r="DJ47" s="359"/>
      <c r="DK47" s="329"/>
      <c r="DL47" s="329"/>
      <c r="DM47" s="329"/>
      <c r="DN47" s="329"/>
      <c r="DO47" s="329"/>
      <c r="DP47" s="329"/>
      <c r="DQ47" s="329"/>
      <c r="DR47" s="329"/>
      <c r="DS47" s="329"/>
      <c r="DT47" s="468"/>
      <c r="DU47" s="113"/>
      <c r="DV47" s="114"/>
      <c r="DW47" s="114"/>
      <c r="DX47" s="114"/>
      <c r="DY47" s="114"/>
      <c r="DZ47" s="114"/>
      <c r="EA47" s="114"/>
      <c r="EB47" s="114"/>
      <c r="EC47" s="114"/>
      <c r="ED47" s="114"/>
      <c r="EE47" s="114"/>
      <c r="EF47" s="114"/>
      <c r="EG47" s="114"/>
      <c r="EH47" s="114"/>
      <c r="EI47" s="114"/>
      <c r="EJ47" s="114"/>
      <c r="EK47" s="114"/>
      <c r="EL47" s="114"/>
      <c r="EM47" s="114"/>
      <c r="EN47" s="114"/>
      <c r="EO47" s="114"/>
      <c r="EP47" s="114"/>
      <c r="EQ47" s="114"/>
      <c r="ER47" s="114"/>
      <c r="ES47" s="114"/>
      <c r="ET47" s="114"/>
      <c r="EU47" s="114"/>
      <c r="EV47" s="114"/>
      <c r="EW47" s="114"/>
      <c r="EX47" s="114"/>
      <c r="EY47" s="114"/>
      <c r="EZ47" s="114"/>
      <c r="FA47" s="114"/>
      <c r="FB47" s="114"/>
      <c r="FC47" s="114"/>
      <c r="FD47" s="115"/>
      <c r="FE47" s="5"/>
      <c r="FG47" s="469"/>
      <c r="FH47" s="469"/>
      <c r="FI47" s="469"/>
      <c r="FJ47" s="469"/>
      <c r="FK47" s="469"/>
      <c r="FL47" s="469"/>
      <c r="FM47" s="469"/>
      <c r="FN47" s="469"/>
      <c r="FO47" s="469"/>
      <c r="FP47" s="469"/>
      <c r="FQ47" s="469"/>
      <c r="FR47" s="469"/>
      <c r="FS47" s="469"/>
      <c r="FT47" s="469"/>
      <c r="FW47" s="6"/>
      <c r="GB47" s="57"/>
      <c r="GD47" s="57"/>
      <c r="GE47" s="57"/>
      <c r="GF47" s="57"/>
      <c r="GG47" s="57"/>
      <c r="GH47" s="57"/>
      <c r="GI47" s="57"/>
      <c r="GJ47" s="57"/>
    </row>
    <row r="48" spans="1:192" ht="6" customHeight="1">
      <c r="A48" s="18"/>
      <c r="C48" s="438"/>
      <c r="D48" s="439"/>
      <c r="E48" s="439"/>
      <c r="F48" s="440"/>
      <c r="G48" s="447"/>
      <c r="H48" s="448"/>
      <c r="I48" s="448"/>
      <c r="J48" s="449"/>
      <c r="K48" s="339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340"/>
      <c r="AC48" s="80" t="s">
        <v>127</v>
      </c>
      <c r="AD48" s="80"/>
      <c r="AE48" s="80"/>
      <c r="AF48" s="81"/>
      <c r="AG48" s="88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90"/>
      <c r="BQ48" s="74">
        <f ca="1">IF(ISNA(B42),"",INDIRECT("労務費率!$E$"&amp; B42,TRUE))</f>
        <v>17</v>
      </c>
      <c r="BR48" s="74"/>
      <c r="BS48" s="74"/>
      <c r="BT48" s="74"/>
      <c r="BU48" s="74"/>
      <c r="BV48" s="74"/>
      <c r="BW48" s="74"/>
      <c r="BX48" s="74"/>
      <c r="BY48" s="556" t="str">
        <f t="shared" ref="BY48" si="20">IF(AG48="","",IF(AG48=0,"0",ROUNDDOWN(AG48*(BQ48/100)/1000,0)))</f>
        <v/>
      </c>
      <c r="BZ48" s="557"/>
      <c r="CA48" s="557"/>
      <c r="CB48" s="557"/>
      <c r="CC48" s="557"/>
      <c r="CD48" s="557"/>
      <c r="CE48" s="557"/>
      <c r="CF48" s="557"/>
      <c r="CG48" s="557"/>
      <c r="CH48" s="557"/>
      <c r="CI48" s="557"/>
      <c r="CJ48" s="557"/>
      <c r="CK48" s="557"/>
      <c r="CL48" s="557"/>
      <c r="CM48" s="557"/>
      <c r="CN48" s="557"/>
      <c r="CO48" s="557"/>
      <c r="CP48" s="557"/>
      <c r="CQ48" s="557"/>
      <c r="CR48" s="557"/>
      <c r="CS48" s="557"/>
      <c r="CT48" s="557"/>
      <c r="CU48" s="557"/>
      <c r="CV48" s="557"/>
      <c r="CW48" s="557"/>
      <c r="CX48" s="557"/>
      <c r="CY48" s="557"/>
      <c r="CZ48" s="558"/>
      <c r="DA48" s="358">
        <f ca="1">IF(ISNA(B42),"",INDIRECT("労災保険率!$E$"&amp;B42,TRUE))</f>
        <v>9</v>
      </c>
      <c r="DB48" s="359"/>
      <c r="DC48" s="359"/>
      <c r="DD48" s="359"/>
      <c r="DE48" s="359"/>
      <c r="DF48" s="359"/>
      <c r="DG48" s="359"/>
      <c r="DH48" s="359"/>
      <c r="DI48" s="359"/>
      <c r="DJ48" s="359"/>
      <c r="DK48" s="329"/>
      <c r="DL48" s="329"/>
      <c r="DM48" s="329"/>
      <c r="DN48" s="329"/>
      <c r="DO48" s="329"/>
      <c r="DP48" s="329"/>
      <c r="DQ48" s="329"/>
      <c r="DR48" s="329"/>
      <c r="DS48" s="329"/>
      <c r="DT48" s="329"/>
      <c r="DU48" s="145" t="str">
        <f t="shared" ref="DU48" si="21">IF(AG48="","",IF(AG48=0,"0",ROUNDDOWN(IF(DK48="",BY48*DA48,BY48*DK48),0)))</f>
        <v/>
      </c>
      <c r="DV48" s="146"/>
      <c r="DW48" s="146"/>
      <c r="DX48" s="146"/>
      <c r="DY48" s="146"/>
      <c r="DZ48" s="146"/>
      <c r="EA48" s="146"/>
      <c r="EB48" s="146"/>
      <c r="EC48" s="146"/>
      <c r="ED48" s="146"/>
      <c r="EE48" s="146"/>
      <c r="EF48" s="146"/>
      <c r="EG48" s="146"/>
      <c r="EH48" s="146"/>
      <c r="EI48" s="146"/>
      <c r="EJ48" s="146"/>
      <c r="EK48" s="146"/>
      <c r="EL48" s="146"/>
      <c r="EM48" s="146"/>
      <c r="EN48" s="146"/>
      <c r="EO48" s="146"/>
      <c r="EP48" s="146"/>
      <c r="EQ48" s="146"/>
      <c r="ER48" s="146"/>
      <c r="ES48" s="146"/>
      <c r="ET48" s="146"/>
      <c r="EU48" s="146"/>
      <c r="EV48" s="146"/>
      <c r="EW48" s="146"/>
      <c r="EX48" s="146"/>
      <c r="EY48" s="146"/>
      <c r="EZ48" s="146"/>
      <c r="FA48" s="146"/>
      <c r="FB48" s="146"/>
      <c r="FC48" s="146"/>
      <c r="FD48" s="147"/>
      <c r="FE48" s="5"/>
      <c r="FR48" s="490" t="s">
        <v>14</v>
      </c>
      <c r="FS48" s="490"/>
      <c r="FT48" s="490"/>
      <c r="FU48" s="490"/>
      <c r="FW48" s="6"/>
      <c r="GB48" s="57"/>
      <c r="GC48" s="53" t="s">
        <v>146</v>
      </c>
      <c r="GD48" s="57"/>
      <c r="GE48" s="57"/>
      <c r="GF48" s="57"/>
      <c r="GG48" s="57"/>
      <c r="GH48" s="57"/>
      <c r="GI48" s="57"/>
      <c r="GJ48" s="57"/>
    </row>
    <row r="49" spans="1:192" ht="6" customHeight="1">
      <c r="A49" s="18"/>
      <c r="C49" s="441"/>
      <c r="D49" s="442"/>
      <c r="E49" s="442"/>
      <c r="F49" s="443"/>
      <c r="G49" s="447"/>
      <c r="H49" s="448"/>
      <c r="I49" s="448"/>
      <c r="J49" s="449"/>
      <c r="K49" s="341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342"/>
      <c r="AC49" s="80"/>
      <c r="AD49" s="80"/>
      <c r="AE49" s="80"/>
      <c r="AF49" s="81"/>
      <c r="AG49" s="91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3"/>
      <c r="BQ49" s="74"/>
      <c r="BR49" s="74"/>
      <c r="BS49" s="74"/>
      <c r="BT49" s="74"/>
      <c r="BU49" s="74"/>
      <c r="BV49" s="74"/>
      <c r="BW49" s="74"/>
      <c r="BX49" s="74"/>
      <c r="BY49" s="559"/>
      <c r="BZ49" s="560"/>
      <c r="CA49" s="560"/>
      <c r="CB49" s="560"/>
      <c r="CC49" s="560"/>
      <c r="CD49" s="560"/>
      <c r="CE49" s="560"/>
      <c r="CF49" s="560"/>
      <c r="CG49" s="560"/>
      <c r="CH49" s="560"/>
      <c r="CI49" s="560"/>
      <c r="CJ49" s="560"/>
      <c r="CK49" s="560"/>
      <c r="CL49" s="560"/>
      <c r="CM49" s="560"/>
      <c r="CN49" s="560"/>
      <c r="CO49" s="560"/>
      <c r="CP49" s="560"/>
      <c r="CQ49" s="560"/>
      <c r="CR49" s="560"/>
      <c r="CS49" s="560"/>
      <c r="CT49" s="560"/>
      <c r="CU49" s="560"/>
      <c r="CV49" s="560"/>
      <c r="CW49" s="560"/>
      <c r="CX49" s="560"/>
      <c r="CY49" s="560"/>
      <c r="CZ49" s="561"/>
      <c r="DA49" s="358"/>
      <c r="DB49" s="359"/>
      <c r="DC49" s="359"/>
      <c r="DD49" s="359"/>
      <c r="DE49" s="359"/>
      <c r="DF49" s="359"/>
      <c r="DG49" s="359"/>
      <c r="DH49" s="359"/>
      <c r="DI49" s="359"/>
      <c r="DJ49" s="359"/>
      <c r="DK49" s="329"/>
      <c r="DL49" s="329"/>
      <c r="DM49" s="329"/>
      <c r="DN49" s="329"/>
      <c r="DO49" s="329"/>
      <c r="DP49" s="329"/>
      <c r="DQ49" s="329"/>
      <c r="DR49" s="329"/>
      <c r="DS49" s="329"/>
      <c r="DT49" s="329"/>
      <c r="DU49" s="148"/>
      <c r="DV49" s="149"/>
      <c r="DW49" s="149"/>
      <c r="DX49" s="149"/>
      <c r="DY49" s="149"/>
      <c r="DZ49" s="149"/>
      <c r="EA49" s="149"/>
      <c r="EB49" s="149"/>
      <c r="EC49" s="149"/>
      <c r="ED49" s="149"/>
      <c r="EE49" s="149"/>
      <c r="EF49" s="149"/>
      <c r="EG49" s="149"/>
      <c r="EH49" s="149"/>
      <c r="EI49" s="149"/>
      <c r="EJ49" s="149"/>
      <c r="EK49" s="149"/>
      <c r="EL49" s="149"/>
      <c r="EM49" s="149"/>
      <c r="EN49" s="149"/>
      <c r="EO49" s="149"/>
      <c r="EP49" s="149"/>
      <c r="EQ49" s="149"/>
      <c r="ER49" s="149"/>
      <c r="ES49" s="149"/>
      <c r="ET49" s="149"/>
      <c r="EU49" s="149"/>
      <c r="EV49" s="149"/>
      <c r="EW49" s="149"/>
      <c r="EX49" s="149"/>
      <c r="EY49" s="149"/>
      <c r="EZ49" s="149"/>
      <c r="FA49" s="149"/>
      <c r="FB49" s="149"/>
      <c r="FC49" s="149"/>
      <c r="FD49" s="150"/>
      <c r="FE49" s="5"/>
      <c r="FR49" s="490"/>
      <c r="FS49" s="490"/>
      <c r="FT49" s="490"/>
      <c r="FU49" s="490"/>
      <c r="FW49" s="6"/>
      <c r="GB49" s="57"/>
      <c r="GC49" s="53" t="s">
        <v>147</v>
      </c>
      <c r="GD49" s="57"/>
      <c r="GE49" s="57"/>
      <c r="GF49" s="57"/>
      <c r="GG49" s="57"/>
      <c r="GH49" s="57"/>
      <c r="GI49" s="57"/>
      <c r="GJ49" s="57"/>
    </row>
    <row r="50" spans="1:192" ht="6" customHeight="1">
      <c r="A50" s="19" t="str">
        <f>C50</f>
        <v>34</v>
      </c>
      <c r="B50" s="2">
        <f>MATCH(C50,労務費率!A:A,0)</f>
        <v>7</v>
      </c>
      <c r="C50" s="435" t="s">
        <v>93</v>
      </c>
      <c r="D50" s="436"/>
      <c r="E50" s="436"/>
      <c r="F50" s="437"/>
      <c r="G50" s="447"/>
      <c r="H50" s="448"/>
      <c r="I50" s="448"/>
      <c r="J50" s="449"/>
      <c r="K50" s="453" t="s">
        <v>26</v>
      </c>
      <c r="L50" s="454"/>
      <c r="M50" s="454"/>
      <c r="N50" s="454"/>
      <c r="O50" s="454"/>
      <c r="P50" s="454"/>
      <c r="Q50" s="454"/>
      <c r="R50" s="454"/>
      <c r="S50" s="454"/>
      <c r="T50" s="454"/>
      <c r="U50" s="454"/>
      <c r="V50" s="454"/>
      <c r="W50" s="454"/>
      <c r="X50" s="454"/>
      <c r="Y50" s="454"/>
      <c r="Z50" s="454"/>
      <c r="AA50" s="454"/>
      <c r="AB50" s="455"/>
      <c r="AC50" s="74" t="s">
        <v>94</v>
      </c>
      <c r="AD50" s="74"/>
      <c r="AE50" s="74"/>
      <c r="AF50" s="103"/>
      <c r="AG50" s="82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4"/>
      <c r="BQ50" s="161">
        <f ca="1">IF(ISNA(B50),"",INDIRECT("労務費率!$B$"&amp; B50,TRUE))</f>
        <v>23</v>
      </c>
      <c r="BR50" s="162"/>
      <c r="BS50" s="162"/>
      <c r="BT50" s="162"/>
      <c r="BU50" s="162"/>
      <c r="BV50" s="162"/>
      <c r="BW50" s="162"/>
      <c r="BX50" s="163"/>
      <c r="BY50" s="538" t="str">
        <f t="shared" ref="BY50" si="22">IF(AG50="","",IF(AG50=0,"0",ROUNDDOWN(AG50*(BQ50/100)/1000,0)))</f>
        <v/>
      </c>
      <c r="BZ50" s="539"/>
      <c r="CA50" s="539"/>
      <c r="CB50" s="539"/>
      <c r="CC50" s="539"/>
      <c r="CD50" s="539"/>
      <c r="CE50" s="539"/>
      <c r="CF50" s="539"/>
      <c r="CG50" s="539"/>
      <c r="CH50" s="539"/>
      <c r="CI50" s="539"/>
      <c r="CJ50" s="539"/>
      <c r="CK50" s="539"/>
      <c r="CL50" s="539"/>
      <c r="CM50" s="539"/>
      <c r="CN50" s="539"/>
      <c r="CO50" s="539"/>
      <c r="CP50" s="539"/>
      <c r="CQ50" s="539"/>
      <c r="CR50" s="539"/>
      <c r="CS50" s="539"/>
      <c r="CT50" s="539"/>
      <c r="CU50" s="539"/>
      <c r="CV50" s="539"/>
      <c r="CW50" s="539"/>
      <c r="CX50" s="539"/>
      <c r="CY50" s="539"/>
      <c r="CZ50" s="540"/>
      <c r="DA50" s="358">
        <f ca="1">IF(ISNA(B50),"",INDIRECT("労災保険率!$B$"&amp;B50,TRUE))</f>
        <v>17</v>
      </c>
      <c r="DB50" s="359"/>
      <c r="DC50" s="359"/>
      <c r="DD50" s="359"/>
      <c r="DE50" s="359"/>
      <c r="DF50" s="359"/>
      <c r="DG50" s="359"/>
      <c r="DH50" s="359"/>
      <c r="DI50" s="359"/>
      <c r="DJ50" s="359"/>
      <c r="DK50" s="329"/>
      <c r="DL50" s="329"/>
      <c r="DM50" s="329"/>
      <c r="DN50" s="329"/>
      <c r="DO50" s="329"/>
      <c r="DP50" s="329"/>
      <c r="DQ50" s="329"/>
      <c r="DR50" s="329"/>
      <c r="DS50" s="329"/>
      <c r="DT50" s="329"/>
      <c r="DU50" s="118" t="str">
        <f t="shared" ref="DU50" si="23">IF(AG50="","",IF(AG50=0,"0",ROUNDDOWN(IF(DK50="",BY50*DA50,BY50*DK50),0)))</f>
        <v/>
      </c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20"/>
      <c r="FE50" s="5"/>
      <c r="FI50" s="491"/>
      <c r="FJ50" s="491"/>
      <c r="FK50" s="491"/>
      <c r="FL50" s="491"/>
      <c r="FM50" s="491"/>
      <c r="FN50" s="491"/>
      <c r="FO50" s="491"/>
      <c r="FP50" s="491"/>
      <c r="FQ50" s="491"/>
      <c r="FR50" s="491"/>
      <c r="FS50" s="491"/>
      <c r="FT50" s="491"/>
      <c r="FW50" s="6"/>
      <c r="GB50" s="57"/>
      <c r="GD50" s="57"/>
      <c r="GE50" s="57"/>
      <c r="GF50" s="57"/>
      <c r="GG50" s="57"/>
      <c r="GH50" s="57"/>
      <c r="GI50" s="57"/>
      <c r="GJ50" s="57"/>
    </row>
    <row r="51" spans="1:192" ht="6" customHeight="1">
      <c r="A51" s="18"/>
      <c r="B51" s="2" t="e">
        <f>MATCH(C51,労災保険率!A:A,0)</f>
        <v>#N/A</v>
      </c>
      <c r="C51" s="438"/>
      <c r="D51" s="439"/>
      <c r="E51" s="439"/>
      <c r="F51" s="440"/>
      <c r="G51" s="447"/>
      <c r="H51" s="448"/>
      <c r="I51" s="448"/>
      <c r="J51" s="449"/>
      <c r="K51" s="456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8"/>
      <c r="AC51" s="74"/>
      <c r="AD51" s="74"/>
      <c r="AE51" s="74"/>
      <c r="AF51" s="103"/>
      <c r="AG51" s="85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7"/>
      <c r="BQ51" s="164"/>
      <c r="BR51" s="165"/>
      <c r="BS51" s="165"/>
      <c r="BT51" s="165"/>
      <c r="BU51" s="165"/>
      <c r="BV51" s="165"/>
      <c r="BW51" s="165"/>
      <c r="BX51" s="166"/>
      <c r="BY51" s="541"/>
      <c r="BZ51" s="542"/>
      <c r="CA51" s="542"/>
      <c r="CB51" s="542"/>
      <c r="CC51" s="542"/>
      <c r="CD51" s="542"/>
      <c r="CE51" s="542"/>
      <c r="CF51" s="542"/>
      <c r="CG51" s="542"/>
      <c r="CH51" s="542"/>
      <c r="CI51" s="542"/>
      <c r="CJ51" s="542"/>
      <c r="CK51" s="542"/>
      <c r="CL51" s="542"/>
      <c r="CM51" s="542"/>
      <c r="CN51" s="542"/>
      <c r="CO51" s="542"/>
      <c r="CP51" s="542"/>
      <c r="CQ51" s="542"/>
      <c r="CR51" s="542"/>
      <c r="CS51" s="542"/>
      <c r="CT51" s="542"/>
      <c r="CU51" s="542"/>
      <c r="CV51" s="542"/>
      <c r="CW51" s="542"/>
      <c r="CX51" s="542"/>
      <c r="CY51" s="542"/>
      <c r="CZ51" s="543"/>
      <c r="DA51" s="358"/>
      <c r="DB51" s="359"/>
      <c r="DC51" s="359"/>
      <c r="DD51" s="359"/>
      <c r="DE51" s="359"/>
      <c r="DF51" s="359"/>
      <c r="DG51" s="359"/>
      <c r="DH51" s="359"/>
      <c r="DI51" s="359"/>
      <c r="DJ51" s="359"/>
      <c r="DK51" s="329"/>
      <c r="DL51" s="329"/>
      <c r="DM51" s="329"/>
      <c r="DN51" s="329"/>
      <c r="DO51" s="329"/>
      <c r="DP51" s="329"/>
      <c r="DQ51" s="329"/>
      <c r="DR51" s="329"/>
      <c r="DS51" s="329"/>
      <c r="DT51" s="329"/>
      <c r="DU51" s="121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  <c r="EQ51" s="122"/>
      <c r="ER51" s="122"/>
      <c r="ES51" s="122"/>
      <c r="ET51" s="122"/>
      <c r="EU51" s="122"/>
      <c r="EV51" s="122"/>
      <c r="EW51" s="122"/>
      <c r="EX51" s="122"/>
      <c r="EY51" s="122"/>
      <c r="EZ51" s="122"/>
      <c r="FA51" s="122"/>
      <c r="FB51" s="122"/>
      <c r="FC51" s="122"/>
      <c r="FD51" s="123"/>
      <c r="FE51" s="5"/>
      <c r="FI51" s="491"/>
      <c r="FJ51" s="491"/>
      <c r="FK51" s="491"/>
      <c r="FL51" s="491"/>
      <c r="FM51" s="491"/>
      <c r="FN51" s="491"/>
      <c r="FO51" s="491"/>
      <c r="FP51" s="491"/>
      <c r="FQ51" s="491"/>
      <c r="FR51" s="491"/>
      <c r="FS51" s="491"/>
      <c r="FT51" s="491"/>
      <c r="FW51" s="6"/>
      <c r="GB51" s="57"/>
      <c r="GD51" s="57"/>
      <c r="GE51" s="57"/>
      <c r="GF51" s="57"/>
      <c r="GG51" s="57"/>
      <c r="GH51" s="57"/>
      <c r="GI51" s="57"/>
      <c r="GJ51" s="57"/>
    </row>
    <row r="52" spans="1:192" ht="6" customHeight="1">
      <c r="A52" s="18"/>
      <c r="C52" s="438"/>
      <c r="D52" s="439"/>
      <c r="E52" s="439"/>
      <c r="F52" s="440"/>
      <c r="G52" s="447"/>
      <c r="H52" s="448"/>
      <c r="I52" s="448"/>
      <c r="J52" s="449"/>
      <c r="K52" s="456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8"/>
      <c r="AC52" s="75" t="s">
        <v>95</v>
      </c>
      <c r="AD52" s="75"/>
      <c r="AE52" s="75"/>
      <c r="AF52" s="76"/>
      <c r="AG52" s="94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6"/>
      <c r="BQ52" s="161">
        <f ca="1">IF(ISNA(B50),"",INDIRECT("労務費率!$C$"&amp; B50,TRUE))</f>
        <v>25</v>
      </c>
      <c r="BR52" s="162"/>
      <c r="BS52" s="162"/>
      <c r="BT52" s="162"/>
      <c r="BU52" s="162"/>
      <c r="BV52" s="162"/>
      <c r="BW52" s="162"/>
      <c r="BX52" s="163"/>
      <c r="BY52" s="544" t="str">
        <f t="shared" ref="BY52" si="24">IF(AG52="","",IF(AG52=0,"0",ROUNDDOWN(AG52*(BQ52/100)/1000,0)))</f>
        <v/>
      </c>
      <c r="BZ52" s="545"/>
      <c r="CA52" s="545"/>
      <c r="CB52" s="545"/>
      <c r="CC52" s="545"/>
      <c r="CD52" s="545"/>
      <c r="CE52" s="545"/>
      <c r="CF52" s="545"/>
      <c r="CG52" s="545"/>
      <c r="CH52" s="545"/>
      <c r="CI52" s="545"/>
      <c r="CJ52" s="545"/>
      <c r="CK52" s="545"/>
      <c r="CL52" s="545"/>
      <c r="CM52" s="545"/>
      <c r="CN52" s="545"/>
      <c r="CO52" s="545"/>
      <c r="CP52" s="545"/>
      <c r="CQ52" s="545"/>
      <c r="CR52" s="545"/>
      <c r="CS52" s="545"/>
      <c r="CT52" s="545"/>
      <c r="CU52" s="545"/>
      <c r="CV52" s="545"/>
      <c r="CW52" s="545"/>
      <c r="CX52" s="545"/>
      <c r="CY52" s="545"/>
      <c r="CZ52" s="546"/>
      <c r="DA52" s="327">
        <f ca="1">IF(ISNA(B50),"",INDIRECT("労災保険率!$C$"&amp;B50,TRUE))</f>
        <v>9.5</v>
      </c>
      <c r="DB52" s="328"/>
      <c r="DC52" s="328"/>
      <c r="DD52" s="328"/>
      <c r="DE52" s="328"/>
      <c r="DF52" s="328"/>
      <c r="DG52" s="328"/>
      <c r="DH52" s="328"/>
      <c r="DI52" s="328"/>
      <c r="DJ52" s="328"/>
      <c r="DK52" s="329"/>
      <c r="DL52" s="329"/>
      <c r="DM52" s="329"/>
      <c r="DN52" s="329"/>
      <c r="DO52" s="329"/>
      <c r="DP52" s="329"/>
      <c r="DQ52" s="329"/>
      <c r="DR52" s="329"/>
      <c r="DS52" s="329"/>
      <c r="DT52" s="329"/>
      <c r="DU52" s="151" t="str">
        <f t="shared" ref="DU52" si="25">IF(AG52="","",IF(AG52=0,"0",ROUNDDOWN(IF(DK52="",BY52*DA52,BY52*DK52),0)))</f>
        <v/>
      </c>
      <c r="DV52" s="152"/>
      <c r="DW52" s="152"/>
      <c r="DX52" s="152"/>
      <c r="DY52" s="152"/>
      <c r="DZ52" s="152"/>
      <c r="EA52" s="152"/>
      <c r="EB52" s="152"/>
      <c r="EC52" s="152"/>
      <c r="ED52" s="152"/>
      <c r="EE52" s="152"/>
      <c r="EF52" s="152"/>
      <c r="EG52" s="152"/>
      <c r="EH52" s="152"/>
      <c r="EI52" s="152"/>
      <c r="EJ52" s="152"/>
      <c r="EK52" s="152"/>
      <c r="EL52" s="152"/>
      <c r="EM52" s="152"/>
      <c r="EN52" s="152"/>
      <c r="EO52" s="152"/>
      <c r="EP52" s="152"/>
      <c r="EQ52" s="152"/>
      <c r="ER52" s="152"/>
      <c r="ES52" s="152"/>
      <c r="ET52" s="152"/>
      <c r="EU52" s="152"/>
      <c r="EV52" s="152"/>
      <c r="EW52" s="152"/>
      <c r="EX52" s="152"/>
      <c r="EY52" s="152"/>
      <c r="EZ52" s="152"/>
      <c r="FA52" s="152"/>
      <c r="FB52" s="152"/>
      <c r="FC52" s="152"/>
      <c r="FD52" s="153"/>
      <c r="FE52" s="5"/>
      <c r="FI52" s="491"/>
      <c r="FJ52" s="491"/>
      <c r="FK52" s="491"/>
      <c r="FL52" s="491"/>
      <c r="FM52" s="491"/>
      <c r="FN52" s="491"/>
      <c r="FO52" s="491"/>
      <c r="FP52" s="491"/>
      <c r="FQ52" s="491"/>
      <c r="FR52" s="491"/>
      <c r="FS52" s="491"/>
      <c r="FT52" s="491"/>
      <c r="FW52" s="6"/>
      <c r="GB52" s="57"/>
      <c r="GD52" s="57"/>
      <c r="GE52" s="57"/>
      <c r="GF52" s="57"/>
      <c r="GG52" s="57"/>
      <c r="GH52" s="57"/>
      <c r="GI52" s="57"/>
      <c r="GJ52" s="57"/>
    </row>
    <row r="53" spans="1:192" ht="6" customHeight="1">
      <c r="A53" s="18"/>
      <c r="C53" s="438"/>
      <c r="D53" s="439"/>
      <c r="E53" s="439"/>
      <c r="F53" s="440"/>
      <c r="G53" s="447"/>
      <c r="H53" s="448"/>
      <c r="I53" s="448"/>
      <c r="J53" s="449"/>
      <c r="K53" s="456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7"/>
      <c r="Y53" s="457"/>
      <c r="Z53" s="457"/>
      <c r="AA53" s="457"/>
      <c r="AB53" s="458"/>
      <c r="AC53" s="75"/>
      <c r="AD53" s="75"/>
      <c r="AE53" s="75"/>
      <c r="AF53" s="76"/>
      <c r="AG53" s="97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9"/>
      <c r="BQ53" s="164"/>
      <c r="BR53" s="165"/>
      <c r="BS53" s="165"/>
      <c r="BT53" s="165"/>
      <c r="BU53" s="165"/>
      <c r="BV53" s="165"/>
      <c r="BW53" s="165"/>
      <c r="BX53" s="166"/>
      <c r="BY53" s="547"/>
      <c r="BZ53" s="548"/>
      <c r="CA53" s="548"/>
      <c r="CB53" s="548"/>
      <c r="CC53" s="548"/>
      <c r="CD53" s="548"/>
      <c r="CE53" s="548"/>
      <c r="CF53" s="548"/>
      <c r="CG53" s="548"/>
      <c r="CH53" s="548"/>
      <c r="CI53" s="548"/>
      <c r="CJ53" s="548"/>
      <c r="CK53" s="548"/>
      <c r="CL53" s="548"/>
      <c r="CM53" s="548"/>
      <c r="CN53" s="548"/>
      <c r="CO53" s="548"/>
      <c r="CP53" s="548"/>
      <c r="CQ53" s="548"/>
      <c r="CR53" s="548"/>
      <c r="CS53" s="548"/>
      <c r="CT53" s="548"/>
      <c r="CU53" s="548"/>
      <c r="CV53" s="548"/>
      <c r="CW53" s="548"/>
      <c r="CX53" s="548"/>
      <c r="CY53" s="548"/>
      <c r="CZ53" s="549"/>
      <c r="DA53" s="327"/>
      <c r="DB53" s="328"/>
      <c r="DC53" s="328"/>
      <c r="DD53" s="328"/>
      <c r="DE53" s="328"/>
      <c r="DF53" s="328"/>
      <c r="DG53" s="328"/>
      <c r="DH53" s="328"/>
      <c r="DI53" s="328"/>
      <c r="DJ53" s="328"/>
      <c r="DK53" s="329"/>
      <c r="DL53" s="329"/>
      <c r="DM53" s="329"/>
      <c r="DN53" s="329"/>
      <c r="DO53" s="329"/>
      <c r="DP53" s="329"/>
      <c r="DQ53" s="329"/>
      <c r="DR53" s="329"/>
      <c r="DS53" s="329"/>
      <c r="DT53" s="329"/>
      <c r="DU53" s="154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6"/>
      <c r="FE53" s="5"/>
      <c r="FW53" s="6"/>
      <c r="GB53" s="57"/>
      <c r="GC53" s="53" t="s">
        <v>151</v>
      </c>
      <c r="GD53" s="57"/>
      <c r="GE53" s="57"/>
      <c r="GF53" s="57"/>
      <c r="GG53" s="57"/>
      <c r="GH53" s="57"/>
      <c r="GI53" s="57"/>
      <c r="GJ53" s="57"/>
    </row>
    <row r="54" spans="1:192" ht="6" customHeight="1">
      <c r="A54" s="18"/>
      <c r="C54" s="438"/>
      <c r="D54" s="439"/>
      <c r="E54" s="439"/>
      <c r="F54" s="440"/>
      <c r="G54" s="447"/>
      <c r="H54" s="448"/>
      <c r="I54" s="448"/>
      <c r="J54" s="449"/>
      <c r="K54" s="456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7"/>
      <c r="AA54" s="457"/>
      <c r="AB54" s="458"/>
      <c r="AC54" s="101" t="s">
        <v>114</v>
      </c>
      <c r="AD54" s="101"/>
      <c r="AE54" s="101"/>
      <c r="AF54" s="102"/>
      <c r="AG54" s="317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8"/>
      <c r="BD54" s="318"/>
      <c r="BE54" s="318"/>
      <c r="BF54" s="318"/>
      <c r="BG54" s="318"/>
      <c r="BH54" s="318"/>
      <c r="BI54" s="318"/>
      <c r="BJ54" s="318"/>
      <c r="BK54" s="318"/>
      <c r="BL54" s="318"/>
      <c r="BM54" s="318"/>
      <c r="BN54" s="318"/>
      <c r="BO54" s="318"/>
      <c r="BP54" s="319"/>
      <c r="BQ54" s="161">
        <f ca="1">IF(ISNA(B50),"",INDIRECT("労務費率!$D$"&amp; B50,TRUE))</f>
        <v>24</v>
      </c>
      <c r="BR54" s="162"/>
      <c r="BS54" s="162"/>
      <c r="BT54" s="162"/>
      <c r="BU54" s="162"/>
      <c r="BV54" s="162"/>
      <c r="BW54" s="162"/>
      <c r="BX54" s="163"/>
      <c r="BY54" s="556" t="str">
        <f t="shared" ref="BY54" si="26">IF(AG54="","",IF(AG54=0,"0",ROUNDDOWN(AG54*(BQ54/100)/1000,0)))</f>
        <v/>
      </c>
      <c r="BZ54" s="557"/>
      <c r="CA54" s="557"/>
      <c r="CB54" s="557"/>
      <c r="CC54" s="557"/>
      <c r="CD54" s="557"/>
      <c r="CE54" s="557"/>
      <c r="CF54" s="557"/>
      <c r="CG54" s="557"/>
      <c r="CH54" s="557"/>
      <c r="CI54" s="557"/>
      <c r="CJ54" s="557"/>
      <c r="CK54" s="557"/>
      <c r="CL54" s="557"/>
      <c r="CM54" s="557"/>
      <c r="CN54" s="557"/>
      <c r="CO54" s="557"/>
      <c r="CP54" s="557"/>
      <c r="CQ54" s="557"/>
      <c r="CR54" s="557"/>
      <c r="CS54" s="557"/>
      <c r="CT54" s="557"/>
      <c r="CU54" s="557"/>
      <c r="CV54" s="557"/>
      <c r="CW54" s="557"/>
      <c r="CX54" s="557"/>
      <c r="CY54" s="557"/>
      <c r="CZ54" s="558"/>
      <c r="DA54" s="358">
        <f ca="1">IF(ISNA(B50),"",INDIRECT("労災保険率!$D$"&amp;B50,TRUE))</f>
        <v>9</v>
      </c>
      <c r="DB54" s="359"/>
      <c r="DC54" s="359"/>
      <c r="DD54" s="359"/>
      <c r="DE54" s="359"/>
      <c r="DF54" s="359"/>
      <c r="DG54" s="359"/>
      <c r="DH54" s="359"/>
      <c r="DI54" s="359"/>
      <c r="DJ54" s="359"/>
      <c r="DK54" s="329"/>
      <c r="DL54" s="329"/>
      <c r="DM54" s="329"/>
      <c r="DN54" s="329"/>
      <c r="DO54" s="329"/>
      <c r="DP54" s="329"/>
      <c r="DQ54" s="329"/>
      <c r="DR54" s="329"/>
      <c r="DS54" s="329"/>
      <c r="DT54" s="329"/>
      <c r="DU54" s="110" t="str">
        <f t="shared" ref="DU54" si="27">IF(AG54="","",IF(AG54=0,"0",ROUNDDOWN(IF(DK54="",BY54*DA54,BY54*DK54),0)))</f>
        <v/>
      </c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2"/>
      <c r="FE54" s="5"/>
      <c r="FG54" s="487" t="s">
        <v>151</v>
      </c>
      <c r="FH54" s="487"/>
      <c r="FI54" s="487"/>
      <c r="FJ54" s="487"/>
      <c r="FK54" s="487"/>
      <c r="FL54" s="487"/>
      <c r="FM54" s="487"/>
      <c r="FN54" s="487"/>
      <c r="FO54" s="487"/>
      <c r="FP54" s="487"/>
      <c r="FQ54" s="487"/>
      <c r="FR54" s="487"/>
      <c r="FS54" s="487"/>
      <c r="FT54" s="487"/>
      <c r="FW54" s="6"/>
      <c r="GB54" s="57"/>
      <c r="GC54" s="53" t="s">
        <v>148</v>
      </c>
      <c r="GD54" s="57"/>
      <c r="GE54" s="57"/>
      <c r="GF54" s="57"/>
      <c r="GG54" s="57"/>
      <c r="GH54" s="57"/>
      <c r="GI54" s="57"/>
      <c r="GJ54" s="57"/>
    </row>
    <row r="55" spans="1:192" ht="6" customHeight="1">
      <c r="A55" s="18"/>
      <c r="C55" s="438"/>
      <c r="D55" s="439"/>
      <c r="E55" s="439"/>
      <c r="F55" s="440"/>
      <c r="G55" s="447"/>
      <c r="H55" s="448"/>
      <c r="I55" s="448"/>
      <c r="J55" s="449"/>
      <c r="K55" s="456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7"/>
      <c r="AA55" s="457"/>
      <c r="AB55" s="458"/>
      <c r="AC55" s="101"/>
      <c r="AD55" s="101"/>
      <c r="AE55" s="101"/>
      <c r="AF55" s="102"/>
      <c r="AG55" s="320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1"/>
      <c r="AT55" s="321"/>
      <c r="AU55" s="321"/>
      <c r="AV55" s="321"/>
      <c r="AW55" s="321"/>
      <c r="AX55" s="321"/>
      <c r="AY55" s="321"/>
      <c r="AZ55" s="321"/>
      <c r="BA55" s="321"/>
      <c r="BB55" s="321"/>
      <c r="BC55" s="321"/>
      <c r="BD55" s="321"/>
      <c r="BE55" s="321"/>
      <c r="BF55" s="321"/>
      <c r="BG55" s="321"/>
      <c r="BH55" s="321"/>
      <c r="BI55" s="321"/>
      <c r="BJ55" s="321"/>
      <c r="BK55" s="321"/>
      <c r="BL55" s="321"/>
      <c r="BM55" s="321"/>
      <c r="BN55" s="321"/>
      <c r="BO55" s="321"/>
      <c r="BP55" s="322"/>
      <c r="BQ55" s="164"/>
      <c r="BR55" s="165"/>
      <c r="BS55" s="165"/>
      <c r="BT55" s="165"/>
      <c r="BU55" s="165"/>
      <c r="BV55" s="165"/>
      <c r="BW55" s="165"/>
      <c r="BX55" s="166"/>
      <c r="BY55" s="559"/>
      <c r="BZ55" s="560"/>
      <c r="CA55" s="560"/>
      <c r="CB55" s="560"/>
      <c r="CC55" s="560"/>
      <c r="CD55" s="560"/>
      <c r="CE55" s="560"/>
      <c r="CF55" s="560"/>
      <c r="CG55" s="560"/>
      <c r="CH55" s="560"/>
      <c r="CI55" s="560"/>
      <c r="CJ55" s="560"/>
      <c r="CK55" s="560"/>
      <c r="CL55" s="560"/>
      <c r="CM55" s="560"/>
      <c r="CN55" s="560"/>
      <c r="CO55" s="560"/>
      <c r="CP55" s="560"/>
      <c r="CQ55" s="560"/>
      <c r="CR55" s="560"/>
      <c r="CS55" s="560"/>
      <c r="CT55" s="560"/>
      <c r="CU55" s="560"/>
      <c r="CV55" s="560"/>
      <c r="CW55" s="560"/>
      <c r="CX55" s="560"/>
      <c r="CY55" s="560"/>
      <c r="CZ55" s="561"/>
      <c r="DA55" s="358"/>
      <c r="DB55" s="359"/>
      <c r="DC55" s="359"/>
      <c r="DD55" s="359"/>
      <c r="DE55" s="359"/>
      <c r="DF55" s="359"/>
      <c r="DG55" s="359"/>
      <c r="DH55" s="359"/>
      <c r="DI55" s="359"/>
      <c r="DJ55" s="359"/>
      <c r="DK55" s="329"/>
      <c r="DL55" s="329"/>
      <c r="DM55" s="329"/>
      <c r="DN55" s="329"/>
      <c r="DO55" s="329"/>
      <c r="DP55" s="329"/>
      <c r="DQ55" s="329"/>
      <c r="DR55" s="329"/>
      <c r="DS55" s="329"/>
      <c r="DT55" s="329"/>
      <c r="DU55" s="113"/>
      <c r="DV55" s="114"/>
      <c r="DW55" s="114"/>
      <c r="DX55" s="114"/>
      <c r="DY55" s="114"/>
      <c r="DZ55" s="114"/>
      <c r="EA55" s="114"/>
      <c r="EB55" s="114"/>
      <c r="EC55" s="114"/>
      <c r="ED55" s="114"/>
      <c r="EE55" s="114"/>
      <c r="EF55" s="114"/>
      <c r="EG55" s="114"/>
      <c r="EH55" s="114"/>
      <c r="EI55" s="114"/>
      <c r="EJ55" s="114"/>
      <c r="EK55" s="114"/>
      <c r="EL55" s="114"/>
      <c r="EM55" s="114"/>
      <c r="EN55" s="114"/>
      <c r="EO55" s="114"/>
      <c r="EP55" s="114"/>
      <c r="EQ55" s="114"/>
      <c r="ER55" s="114"/>
      <c r="ES55" s="114"/>
      <c r="ET55" s="114"/>
      <c r="EU55" s="114"/>
      <c r="EV55" s="114"/>
      <c r="EW55" s="114"/>
      <c r="EX55" s="114"/>
      <c r="EY55" s="114"/>
      <c r="EZ55" s="114"/>
      <c r="FA55" s="114"/>
      <c r="FB55" s="114"/>
      <c r="FC55" s="114"/>
      <c r="FD55" s="115"/>
      <c r="FE55" s="5"/>
      <c r="FG55" s="487"/>
      <c r="FH55" s="487"/>
      <c r="FI55" s="487"/>
      <c r="FJ55" s="487"/>
      <c r="FK55" s="487"/>
      <c r="FL55" s="487"/>
      <c r="FM55" s="487"/>
      <c r="FN55" s="487"/>
      <c r="FO55" s="487"/>
      <c r="FP55" s="487"/>
      <c r="FQ55" s="487"/>
      <c r="FR55" s="487"/>
      <c r="FS55" s="487"/>
      <c r="FT55" s="487"/>
      <c r="FW55" s="6"/>
      <c r="GB55" s="57"/>
      <c r="GC55" s="57"/>
      <c r="GD55" s="57"/>
      <c r="GE55" s="57"/>
      <c r="GF55" s="57"/>
      <c r="GG55" s="57"/>
      <c r="GH55" s="57"/>
      <c r="GI55" s="57"/>
      <c r="GJ55" s="57"/>
    </row>
    <row r="56" spans="1:192" ht="6" customHeight="1">
      <c r="A56" s="18"/>
      <c r="C56" s="438"/>
      <c r="D56" s="439"/>
      <c r="E56" s="439"/>
      <c r="F56" s="440"/>
      <c r="G56" s="447"/>
      <c r="H56" s="448"/>
      <c r="I56" s="448"/>
      <c r="J56" s="449"/>
      <c r="K56" s="456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8"/>
      <c r="AC56" s="80" t="s">
        <v>127</v>
      </c>
      <c r="AD56" s="80"/>
      <c r="AE56" s="80"/>
      <c r="AF56" s="81"/>
      <c r="AG56" s="88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90"/>
      <c r="BQ56" s="74">
        <f ca="1">IF(ISNA(B50),"",INDIRECT("労務費率!$E$"&amp; B50,TRUE))</f>
        <v>19</v>
      </c>
      <c r="BR56" s="74"/>
      <c r="BS56" s="74"/>
      <c r="BT56" s="74"/>
      <c r="BU56" s="74"/>
      <c r="BV56" s="74"/>
      <c r="BW56" s="74"/>
      <c r="BX56" s="74"/>
      <c r="BY56" s="550" t="str">
        <f t="shared" ref="BY56" si="28">IF(AG56="","",IF(AG56=0,"0",ROUNDDOWN(AG56*(BQ56/100)/1000,0)))</f>
        <v/>
      </c>
      <c r="BZ56" s="551"/>
      <c r="CA56" s="551"/>
      <c r="CB56" s="551"/>
      <c r="CC56" s="551"/>
      <c r="CD56" s="551"/>
      <c r="CE56" s="551"/>
      <c r="CF56" s="551"/>
      <c r="CG56" s="551"/>
      <c r="CH56" s="551"/>
      <c r="CI56" s="551"/>
      <c r="CJ56" s="551"/>
      <c r="CK56" s="551"/>
      <c r="CL56" s="551"/>
      <c r="CM56" s="551"/>
      <c r="CN56" s="551"/>
      <c r="CO56" s="551"/>
      <c r="CP56" s="551"/>
      <c r="CQ56" s="551"/>
      <c r="CR56" s="551"/>
      <c r="CS56" s="551"/>
      <c r="CT56" s="551"/>
      <c r="CU56" s="551"/>
      <c r="CV56" s="551"/>
      <c r="CW56" s="551"/>
      <c r="CX56" s="551"/>
      <c r="CY56" s="551"/>
      <c r="CZ56" s="552"/>
      <c r="DA56" s="358">
        <f ca="1">IF(ISNA(B50),"",INDIRECT("労災保険率!$E$"&amp;B50,TRUE))</f>
        <v>9</v>
      </c>
      <c r="DB56" s="359"/>
      <c r="DC56" s="359"/>
      <c r="DD56" s="359"/>
      <c r="DE56" s="359"/>
      <c r="DF56" s="359"/>
      <c r="DG56" s="359"/>
      <c r="DH56" s="359"/>
      <c r="DI56" s="359"/>
      <c r="DJ56" s="359"/>
      <c r="DK56" s="329"/>
      <c r="DL56" s="329"/>
      <c r="DM56" s="329"/>
      <c r="DN56" s="329"/>
      <c r="DO56" s="329"/>
      <c r="DP56" s="329"/>
      <c r="DQ56" s="329"/>
      <c r="DR56" s="329"/>
      <c r="DS56" s="329"/>
      <c r="DT56" s="329"/>
      <c r="DU56" s="145" t="str">
        <f t="shared" ref="DU56" si="29">IF(AG56="","",IF(AG56=0,"0",ROUNDDOWN(IF(DK56="",BY56*DA56,BY56*DK56),0)))</f>
        <v/>
      </c>
      <c r="DV56" s="146"/>
      <c r="DW56" s="146"/>
      <c r="DX56" s="146"/>
      <c r="DY56" s="146"/>
      <c r="DZ56" s="146"/>
      <c r="EA56" s="146"/>
      <c r="EB56" s="146"/>
      <c r="EC56" s="146"/>
      <c r="ED56" s="146"/>
      <c r="EE56" s="146"/>
      <c r="EF56" s="146"/>
      <c r="EG56" s="146"/>
      <c r="EH56" s="146"/>
      <c r="EI56" s="146"/>
      <c r="EJ56" s="146"/>
      <c r="EK56" s="146"/>
      <c r="EL56" s="146"/>
      <c r="EM56" s="146"/>
      <c r="EN56" s="146"/>
      <c r="EO56" s="146"/>
      <c r="EP56" s="146"/>
      <c r="EQ56" s="146"/>
      <c r="ER56" s="146"/>
      <c r="ES56" s="146"/>
      <c r="ET56" s="146"/>
      <c r="EU56" s="146"/>
      <c r="EV56" s="146"/>
      <c r="EW56" s="146"/>
      <c r="EX56" s="146"/>
      <c r="EY56" s="146"/>
      <c r="EZ56" s="146"/>
      <c r="FA56" s="146"/>
      <c r="FB56" s="146"/>
      <c r="FC56" s="146"/>
      <c r="FD56" s="147"/>
      <c r="FE56" s="5"/>
      <c r="FJ56" s="488" t="s">
        <v>38</v>
      </c>
      <c r="FK56" s="488"/>
      <c r="FL56" s="488"/>
      <c r="FM56" s="13"/>
      <c r="FN56" s="488" t="s">
        <v>39</v>
      </c>
      <c r="FO56" s="488"/>
      <c r="FP56" s="488"/>
      <c r="FQ56" s="13"/>
      <c r="FR56" s="488" t="s">
        <v>47</v>
      </c>
      <c r="FS56" s="488"/>
      <c r="FT56" s="488"/>
      <c r="FW56" s="6"/>
      <c r="GB56" s="57"/>
      <c r="GC56" s="57"/>
      <c r="GD56" s="57"/>
      <c r="GE56" s="57"/>
      <c r="GF56" s="57"/>
      <c r="GG56" s="57"/>
      <c r="GH56" s="57"/>
      <c r="GI56" s="57"/>
      <c r="GJ56" s="57"/>
    </row>
    <row r="57" spans="1:192" ht="6" customHeight="1">
      <c r="A57" s="18"/>
      <c r="C57" s="441"/>
      <c r="D57" s="442"/>
      <c r="E57" s="442"/>
      <c r="F57" s="443"/>
      <c r="G57" s="447"/>
      <c r="H57" s="448"/>
      <c r="I57" s="448"/>
      <c r="J57" s="449"/>
      <c r="K57" s="459"/>
      <c r="L57" s="460"/>
      <c r="M57" s="460"/>
      <c r="N57" s="460"/>
      <c r="O57" s="460"/>
      <c r="P57" s="460"/>
      <c r="Q57" s="460"/>
      <c r="R57" s="460"/>
      <c r="S57" s="460"/>
      <c r="T57" s="460"/>
      <c r="U57" s="460"/>
      <c r="V57" s="460"/>
      <c r="W57" s="460"/>
      <c r="X57" s="460"/>
      <c r="Y57" s="460"/>
      <c r="Z57" s="460"/>
      <c r="AA57" s="460"/>
      <c r="AB57" s="461"/>
      <c r="AC57" s="80"/>
      <c r="AD57" s="80"/>
      <c r="AE57" s="80"/>
      <c r="AF57" s="81"/>
      <c r="AG57" s="91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3"/>
      <c r="BQ57" s="74"/>
      <c r="BR57" s="74"/>
      <c r="BS57" s="74"/>
      <c r="BT57" s="74"/>
      <c r="BU57" s="74"/>
      <c r="BV57" s="74"/>
      <c r="BW57" s="74"/>
      <c r="BX57" s="74"/>
      <c r="BY57" s="553"/>
      <c r="BZ57" s="554"/>
      <c r="CA57" s="554"/>
      <c r="CB57" s="554"/>
      <c r="CC57" s="554"/>
      <c r="CD57" s="554"/>
      <c r="CE57" s="554"/>
      <c r="CF57" s="554"/>
      <c r="CG57" s="554"/>
      <c r="CH57" s="554"/>
      <c r="CI57" s="554"/>
      <c r="CJ57" s="554"/>
      <c r="CK57" s="554"/>
      <c r="CL57" s="554"/>
      <c r="CM57" s="554"/>
      <c r="CN57" s="554"/>
      <c r="CO57" s="554"/>
      <c r="CP57" s="554"/>
      <c r="CQ57" s="554"/>
      <c r="CR57" s="554"/>
      <c r="CS57" s="554"/>
      <c r="CT57" s="554"/>
      <c r="CU57" s="554"/>
      <c r="CV57" s="554"/>
      <c r="CW57" s="554"/>
      <c r="CX57" s="554"/>
      <c r="CY57" s="554"/>
      <c r="CZ57" s="555"/>
      <c r="DA57" s="358"/>
      <c r="DB57" s="359"/>
      <c r="DC57" s="359"/>
      <c r="DD57" s="359"/>
      <c r="DE57" s="359"/>
      <c r="DF57" s="359"/>
      <c r="DG57" s="359"/>
      <c r="DH57" s="359"/>
      <c r="DI57" s="359"/>
      <c r="DJ57" s="359"/>
      <c r="DK57" s="329"/>
      <c r="DL57" s="329"/>
      <c r="DM57" s="329"/>
      <c r="DN57" s="329"/>
      <c r="DO57" s="329"/>
      <c r="DP57" s="329"/>
      <c r="DQ57" s="329"/>
      <c r="DR57" s="329"/>
      <c r="DS57" s="329"/>
      <c r="DT57" s="329"/>
      <c r="DU57" s="148"/>
      <c r="DV57" s="149"/>
      <c r="DW57" s="149"/>
      <c r="DX57" s="149"/>
      <c r="DY57" s="149"/>
      <c r="DZ57" s="149"/>
      <c r="EA57" s="149"/>
      <c r="EB57" s="149"/>
      <c r="EC57" s="149"/>
      <c r="ED57" s="149"/>
      <c r="EE57" s="149"/>
      <c r="EF57" s="149"/>
      <c r="EG57" s="149"/>
      <c r="EH57" s="149"/>
      <c r="EI57" s="149"/>
      <c r="EJ57" s="149"/>
      <c r="EK57" s="149"/>
      <c r="EL57" s="149"/>
      <c r="EM57" s="149"/>
      <c r="EN57" s="149"/>
      <c r="EO57" s="149"/>
      <c r="EP57" s="149"/>
      <c r="EQ57" s="149"/>
      <c r="ER57" s="149"/>
      <c r="ES57" s="149"/>
      <c r="ET57" s="149"/>
      <c r="EU57" s="149"/>
      <c r="EV57" s="149"/>
      <c r="EW57" s="149"/>
      <c r="EX57" s="149"/>
      <c r="EY57" s="149"/>
      <c r="EZ57" s="149"/>
      <c r="FA57" s="149"/>
      <c r="FB57" s="149"/>
      <c r="FC57" s="149"/>
      <c r="FD57" s="150"/>
      <c r="FE57" s="5"/>
      <c r="FI57" s="10"/>
      <c r="FJ57" s="488"/>
      <c r="FK57" s="488"/>
      <c r="FL57" s="488"/>
      <c r="FM57" s="13"/>
      <c r="FN57" s="488"/>
      <c r="FO57" s="488"/>
      <c r="FP57" s="488"/>
      <c r="FQ57" s="13"/>
      <c r="FR57" s="488"/>
      <c r="FS57" s="488"/>
      <c r="FT57" s="488"/>
      <c r="FW57" s="6"/>
      <c r="GB57" s="57"/>
      <c r="GC57" s="57" t="s">
        <v>158</v>
      </c>
      <c r="GD57" s="57"/>
      <c r="GE57" s="57"/>
      <c r="GF57" s="57"/>
      <c r="GG57" s="57"/>
      <c r="GH57" s="57"/>
      <c r="GI57" s="57"/>
      <c r="GJ57" s="57"/>
    </row>
    <row r="58" spans="1:192" ht="6" customHeight="1">
      <c r="A58" s="19" t="str">
        <f>C58</f>
        <v>35</v>
      </c>
      <c r="B58" s="2">
        <f>MATCH(C58,労務費率!A:A,0)</f>
        <v>8</v>
      </c>
      <c r="C58" s="435" t="s">
        <v>115</v>
      </c>
      <c r="D58" s="436"/>
      <c r="E58" s="436"/>
      <c r="F58" s="437"/>
      <c r="G58" s="447"/>
      <c r="H58" s="448"/>
      <c r="I58" s="448"/>
      <c r="J58" s="449"/>
      <c r="K58" s="336" t="s">
        <v>27</v>
      </c>
      <c r="L58" s="337"/>
      <c r="M58" s="337"/>
      <c r="N58" s="337"/>
      <c r="O58" s="337"/>
      <c r="P58" s="337"/>
      <c r="Q58" s="337"/>
      <c r="R58" s="337"/>
      <c r="S58" s="337"/>
      <c r="T58" s="337"/>
      <c r="U58" s="337"/>
      <c r="V58" s="337"/>
      <c r="W58" s="337"/>
      <c r="X58" s="337"/>
      <c r="Y58" s="337"/>
      <c r="Z58" s="337"/>
      <c r="AA58" s="337"/>
      <c r="AB58" s="338"/>
      <c r="AC58" s="74" t="s">
        <v>96</v>
      </c>
      <c r="AD58" s="74"/>
      <c r="AE58" s="74"/>
      <c r="AF58" s="103"/>
      <c r="AG58" s="82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4"/>
      <c r="BQ58" s="161">
        <f ca="1">IF(ISNA(B58),"",INDIRECT("労務費率!$B$"&amp; B58,TRUE))</f>
        <v>21</v>
      </c>
      <c r="BR58" s="162"/>
      <c r="BS58" s="162"/>
      <c r="BT58" s="162"/>
      <c r="BU58" s="162"/>
      <c r="BV58" s="162"/>
      <c r="BW58" s="162"/>
      <c r="BX58" s="163"/>
      <c r="BY58" s="538" t="str">
        <f t="shared" ref="BY58" si="30">IF(AG58="","",IF(AG58=0,"0",ROUNDDOWN(AG58*(BQ58/100)/1000,0)))</f>
        <v/>
      </c>
      <c r="BZ58" s="539"/>
      <c r="CA58" s="539"/>
      <c r="CB58" s="539"/>
      <c r="CC58" s="539"/>
      <c r="CD58" s="539"/>
      <c r="CE58" s="539"/>
      <c r="CF58" s="539"/>
      <c r="CG58" s="539"/>
      <c r="CH58" s="539"/>
      <c r="CI58" s="539"/>
      <c r="CJ58" s="539"/>
      <c r="CK58" s="539"/>
      <c r="CL58" s="539"/>
      <c r="CM58" s="539"/>
      <c r="CN58" s="539"/>
      <c r="CO58" s="539"/>
      <c r="CP58" s="539"/>
      <c r="CQ58" s="539"/>
      <c r="CR58" s="539"/>
      <c r="CS58" s="539"/>
      <c r="CT58" s="539"/>
      <c r="CU58" s="539"/>
      <c r="CV58" s="539"/>
      <c r="CW58" s="539"/>
      <c r="CX58" s="539"/>
      <c r="CY58" s="539"/>
      <c r="CZ58" s="540"/>
      <c r="DA58" s="358">
        <f ca="1">IF(ISNA(B58),"",INDIRECT("労災保険率!$B$"&amp;B58,TRUE))</f>
        <v>13</v>
      </c>
      <c r="DB58" s="359"/>
      <c r="DC58" s="359"/>
      <c r="DD58" s="359"/>
      <c r="DE58" s="359"/>
      <c r="DF58" s="359"/>
      <c r="DG58" s="359"/>
      <c r="DH58" s="359"/>
      <c r="DI58" s="359"/>
      <c r="DJ58" s="359"/>
      <c r="DK58" s="329"/>
      <c r="DL58" s="329"/>
      <c r="DM58" s="329"/>
      <c r="DN58" s="329"/>
      <c r="DO58" s="329"/>
      <c r="DP58" s="329"/>
      <c r="DQ58" s="329"/>
      <c r="DR58" s="329"/>
      <c r="DS58" s="329"/>
      <c r="DT58" s="329"/>
      <c r="DU58" s="118" t="str">
        <f t="shared" ref="DU58" si="31">IF(AG58="","",IF(AG58=0,"0",ROUNDDOWN(IF(DK58="",BY58*DA58,BY58*DK58),0)))</f>
        <v/>
      </c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119"/>
      <c r="EI58" s="119"/>
      <c r="EJ58" s="119"/>
      <c r="EK58" s="119"/>
      <c r="EL58" s="119"/>
      <c r="EM58" s="119"/>
      <c r="EN58" s="119"/>
      <c r="EO58" s="119"/>
      <c r="EP58" s="119"/>
      <c r="EQ58" s="119"/>
      <c r="ER58" s="119"/>
      <c r="ES58" s="119"/>
      <c r="ET58" s="119"/>
      <c r="EU58" s="119"/>
      <c r="EV58" s="119"/>
      <c r="EW58" s="119"/>
      <c r="EX58" s="119"/>
      <c r="EY58" s="119"/>
      <c r="EZ58" s="119"/>
      <c r="FA58" s="119"/>
      <c r="FB58" s="119"/>
      <c r="FC58" s="119"/>
      <c r="FD58" s="120"/>
      <c r="FE58" s="5"/>
      <c r="FI58" s="489"/>
      <c r="FJ58" s="489"/>
      <c r="FK58" s="489"/>
      <c r="FL58" s="10"/>
      <c r="FM58" s="489"/>
      <c r="FN58" s="489"/>
      <c r="FO58" s="489"/>
      <c r="FQ58" s="489"/>
      <c r="FR58" s="489"/>
      <c r="FS58" s="489"/>
      <c r="FW58" s="6"/>
      <c r="GB58" s="57"/>
      <c r="GC58" s="58" t="s">
        <v>159</v>
      </c>
      <c r="GD58" s="57"/>
      <c r="GE58" s="57"/>
      <c r="GF58" s="57"/>
      <c r="GG58" s="57"/>
      <c r="GH58" s="57"/>
      <c r="GI58" s="57"/>
      <c r="GJ58" s="57"/>
    </row>
    <row r="59" spans="1:192" ht="6" customHeight="1">
      <c r="A59" s="18"/>
      <c r="B59" s="2" t="e">
        <f>MATCH(C59,労災保険率!A:A,0)</f>
        <v>#N/A</v>
      </c>
      <c r="C59" s="438"/>
      <c r="D59" s="439"/>
      <c r="E59" s="439"/>
      <c r="F59" s="440"/>
      <c r="G59" s="447"/>
      <c r="H59" s="448"/>
      <c r="I59" s="448"/>
      <c r="J59" s="449"/>
      <c r="K59" s="339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340"/>
      <c r="AC59" s="74"/>
      <c r="AD59" s="74"/>
      <c r="AE59" s="74"/>
      <c r="AF59" s="103"/>
      <c r="AG59" s="85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7"/>
      <c r="BQ59" s="164"/>
      <c r="BR59" s="165"/>
      <c r="BS59" s="165"/>
      <c r="BT59" s="165"/>
      <c r="BU59" s="165"/>
      <c r="BV59" s="165"/>
      <c r="BW59" s="165"/>
      <c r="BX59" s="166"/>
      <c r="BY59" s="541"/>
      <c r="BZ59" s="542"/>
      <c r="CA59" s="542"/>
      <c r="CB59" s="542"/>
      <c r="CC59" s="542"/>
      <c r="CD59" s="542"/>
      <c r="CE59" s="542"/>
      <c r="CF59" s="542"/>
      <c r="CG59" s="542"/>
      <c r="CH59" s="542"/>
      <c r="CI59" s="542"/>
      <c r="CJ59" s="542"/>
      <c r="CK59" s="542"/>
      <c r="CL59" s="542"/>
      <c r="CM59" s="542"/>
      <c r="CN59" s="542"/>
      <c r="CO59" s="542"/>
      <c r="CP59" s="542"/>
      <c r="CQ59" s="542"/>
      <c r="CR59" s="542"/>
      <c r="CS59" s="542"/>
      <c r="CT59" s="542"/>
      <c r="CU59" s="542"/>
      <c r="CV59" s="542"/>
      <c r="CW59" s="542"/>
      <c r="CX59" s="542"/>
      <c r="CY59" s="542"/>
      <c r="CZ59" s="543"/>
      <c r="DA59" s="358"/>
      <c r="DB59" s="359"/>
      <c r="DC59" s="359"/>
      <c r="DD59" s="359"/>
      <c r="DE59" s="359"/>
      <c r="DF59" s="359"/>
      <c r="DG59" s="359"/>
      <c r="DH59" s="359"/>
      <c r="DI59" s="359"/>
      <c r="DJ59" s="359"/>
      <c r="DK59" s="329"/>
      <c r="DL59" s="329"/>
      <c r="DM59" s="329"/>
      <c r="DN59" s="329"/>
      <c r="DO59" s="329"/>
      <c r="DP59" s="329"/>
      <c r="DQ59" s="329"/>
      <c r="DR59" s="329"/>
      <c r="DS59" s="329"/>
      <c r="DT59" s="329"/>
      <c r="DU59" s="121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3"/>
      <c r="FE59" s="5"/>
      <c r="FI59" s="489"/>
      <c r="FJ59" s="489"/>
      <c r="FK59" s="489"/>
      <c r="FL59" s="10"/>
      <c r="FM59" s="489"/>
      <c r="FN59" s="489"/>
      <c r="FO59" s="489"/>
      <c r="FQ59" s="489"/>
      <c r="FR59" s="489"/>
      <c r="FS59" s="489"/>
      <c r="FW59" s="6"/>
      <c r="GB59" s="57"/>
      <c r="GC59" s="57"/>
      <c r="GD59" s="57"/>
      <c r="GE59" s="57"/>
      <c r="GF59" s="57"/>
      <c r="GG59" s="57"/>
      <c r="GH59" s="57"/>
      <c r="GI59" s="57"/>
      <c r="GJ59" s="57"/>
    </row>
    <row r="60" spans="1:192" ht="6" customHeight="1">
      <c r="A60" s="18"/>
      <c r="C60" s="438"/>
      <c r="D60" s="439"/>
      <c r="E60" s="439"/>
      <c r="F60" s="440"/>
      <c r="G60" s="447"/>
      <c r="H60" s="448"/>
      <c r="I60" s="448"/>
      <c r="J60" s="449"/>
      <c r="K60" s="339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340"/>
      <c r="AC60" s="75" t="s">
        <v>116</v>
      </c>
      <c r="AD60" s="75"/>
      <c r="AE60" s="75"/>
      <c r="AF60" s="76"/>
      <c r="AG60" s="94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6"/>
      <c r="BQ60" s="161">
        <f ca="1">IF(ISNA(B58),"",INDIRECT("労務費率!$C$"&amp; B58,TRUE))</f>
        <v>23</v>
      </c>
      <c r="BR60" s="162"/>
      <c r="BS60" s="162"/>
      <c r="BT60" s="162"/>
      <c r="BU60" s="162"/>
      <c r="BV60" s="162"/>
      <c r="BW60" s="162"/>
      <c r="BX60" s="163"/>
      <c r="BY60" s="544" t="str">
        <f t="shared" ref="BY60" si="32">IF(AG60="","",IF(AG60=0,"0",ROUNDDOWN(AG60*(BQ60/100)/1000,0)))</f>
        <v/>
      </c>
      <c r="BZ60" s="545"/>
      <c r="CA60" s="545"/>
      <c r="CB60" s="545"/>
      <c r="CC60" s="545"/>
      <c r="CD60" s="545"/>
      <c r="CE60" s="545"/>
      <c r="CF60" s="545"/>
      <c r="CG60" s="545"/>
      <c r="CH60" s="545"/>
      <c r="CI60" s="545"/>
      <c r="CJ60" s="545"/>
      <c r="CK60" s="545"/>
      <c r="CL60" s="545"/>
      <c r="CM60" s="545"/>
      <c r="CN60" s="545"/>
      <c r="CO60" s="545"/>
      <c r="CP60" s="545"/>
      <c r="CQ60" s="545"/>
      <c r="CR60" s="545"/>
      <c r="CS60" s="545"/>
      <c r="CT60" s="545"/>
      <c r="CU60" s="545"/>
      <c r="CV60" s="545"/>
      <c r="CW60" s="545"/>
      <c r="CX60" s="545"/>
      <c r="CY60" s="545"/>
      <c r="CZ60" s="546"/>
      <c r="DA60" s="358">
        <f ca="1">IF(ISNA(B58),"",INDIRECT("労災保険率!$C$"&amp;B58,TRUE))</f>
        <v>11</v>
      </c>
      <c r="DB60" s="359"/>
      <c r="DC60" s="359"/>
      <c r="DD60" s="359"/>
      <c r="DE60" s="359"/>
      <c r="DF60" s="359"/>
      <c r="DG60" s="359"/>
      <c r="DH60" s="359"/>
      <c r="DI60" s="359"/>
      <c r="DJ60" s="359"/>
      <c r="DK60" s="329"/>
      <c r="DL60" s="329"/>
      <c r="DM60" s="329"/>
      <c r="DN60" s="329"/>
      <c r="DO60" s="329"/>
      <c r="DP60" s="329"/>
      <c r="DQ60" s="329"/>
      <c r="DR60" s="329"/>
      <c r="DS60" s="329"/>
      <c r="DT60" s="329"/>
      <c r="DU60" s="151" t="str">
        <f t="shared" ref="DU60" si="33">IF(AG60="","",IF(AG60=0,"0",ROUNDDOWN(IF(DK60="",BY60*DA60,BY60*DK60),0)))</f>
        <v/>
      </c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3"/>
      <c r="FE60" s="5"/>
      <c r="FI60" s="489"/>
      <c r="FJ60" s="489"/>
      <c r="FK60" s="489"/>
      <c r="FL60" s="10"/>
      <c r="FM60" s="489"/>
      <c r="FN60" s="489"/>
      <c r="FO60" s="489"/>
      <c r="FQ60" s="489"/>
      <c r="FR60" s="489"/>
      <c r="FS60" s="489"/>
      <c r="FW60" s="6"/>
      <c r="GB60" s="57"/>
      <c r="GC60" s="57"/>
      <c r="GD60" s="57"/>
      <c r="GE60" s="57"/>
      <c r="GF60" s="57"/>
      <c r="GG60" s="57"/>
      <c r="GH60" s="57"/>
      <c r="GI60" s="57"/>
      <c r="GJ60" s="57"/>
    </row>
    <row r="61" spans="1:192" ht="6" customHeight="1">
      <c r="A61" s="18"/>
      <c r="C61" s="438"/>
      <c r="D61" s="439"/>
      <c r="E61" s="439"/>
      <c r="F61" s="440"/>
      <c r="G61" s="447"/>
      <c r="H61" s="448"/>
      <c r="I61" s="448"/>
      <c r="J61" s="449"/>
      <c r="K61" s="339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340"/>
      <c r="AC61" s="75"/>
      <c r="AD61" s="75"/>
      <c r="AE61" s="75"/>
      <c r="AF61" s="76"/>
      <c r="AG61" s="97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9"/>
      <c r="BQ61" s="164"/>
      <c r="BR61" s="165"/>
      <c r="BS61" s="165"/>
      <c r="BT61" s="165"/>
      <c r="BU61" s="165"/>
      <c r="BV61" s="165"/>
      <c r="BW61" s="165"/>
      <c r="BX61" s="166"/>
      <c r="BY61" s="547"/>
      <c r="BZ61" s="548"/>
      <c r="CA61" s="548"/>
      <c r="CB61" s="548"/>
      <c r="CC61" s="548"/>
      <c r="CD61" s="548"/>
      <c r="CE61" s="548"/>
      <c r="CF61" s="548"/>
      <c r="CG61" s="548"/>
      <c r="CH61" s="548"/>
      <c r="CI61" s="548"/>
      <c r="CJ61" s="548"/>
      <c r="CK61" s="548"/>
      <c r="CL61" s="548"/>
      <c r="CM61" s="548"/>
      <c r="CN61" s="548"/>
      <c r="CO61" s="548"/>
      <c r="CP61" s="548"/>
      <c r="CQ61" s="548"/>
      <c r="CR61" s="548"/>
      <c r="CS61" s="548"/>
      <c r="CT61" s="548"/>
      <c r="CU61" s="548"/>
      <c r="CV61" s="548"/>
      <c r="CW61" s="548"/>
      <c r="CX61" s="548"/>
      <c r="CY61" s="548"/>
      <c r="CZ61" s="549"/>
      <c r="DA61" s="358"/>
      <c r="DB61" s="359"/>
      <c r="DC61" s="359"/>
      <c r="DD61" s="359"/>
      <c r="DE61" s="359"/>
      <c r="DF61" s="359"/>
      <c r="DG61" s="359"/>
      <c r="DH61" s="359"/>
      <c r="DI61" s="359"/>
      <c r="DJ61" s="359"/>
      <c r="DK61" s="329"/>
      <c r="DL61" s="329"/>
      <c r="DM61" s="329"/>
      <c r="DN61" s="329"/>
      <c r="DO61" s="329"/>
      <c r="DP61" s="329"/>
      <c r="DQ61" s="329"/>
      <c r="DR61" s="329"/>
      <c r="DS61" s="329"/>
      <c r="DT61" s="329"/>
      <c r="DU61" s="154"/>
      <c r="DV61" s="155"/>
      <c r="DW61" s="155"/>
      <c r="DX61" s="155"/>
      <c r="DY61" s="155"/>
      <c r="DZ61" s="155"/>
      <c r="EA61" s="155"/>
      <c r="EB61" s="155"/>
      <c r="EC61" s="155"/>
      <c r="ED61" s="155"/>
      <c r="EE61" s="155"/>
      <c r="EF61" s="155"/>
      <c r="EG61" s="155"/>
      <c r="EH61" s="155"/>
      <c r="EI61" s="155"/>
      <c r="EJ61" s="155"/>
      <c r="EK61" s="155"/>
      <c r="EL61" s="155"/>
      <c r="EM61" s="155"/>
      <c r="EN61" s="155"/>
      <c r="EO61" s="155"/>
      <c r="EP61" s="155"/>
      <c r="EQ61" s="155"/>
      <c r="ER61" s="155"/>
      <c r="ES61" s="155"/>
      <c r="ET61" s="155"/>
      <c r="EU61" s="155"/>
      <c r="EV61" s="155"/>
      <c r="EW61" s="155"/>
      <c r="EX61" s="155"/>
      <c r="EY61" s="155"/>
      <c r="EZ61" s="155"/>
      <c r="FA61" s="155"/>
      <c r="FB61" s="155"/>
      <c r="FC61" s="155"/>
      <c r="FD61" s="156"/>
      <c r="FE61" s="5"/>
      <c r="FW61" s="6"/>
    </row>
    <row r="62" spans="1:192" ht="6" customHeight="1">
      <c r="A62" s="18"/>
      <c r="C62" s="438"/>
      <c r="D62" s="439"/>
      <c r="E62" s="439"/>
      <c r="F62" s="440"/>
      <c r="G62" s="447"/>
      <c r="H62" s="448"/>
      <c r="I62" s="448"/>
      <c r="J62" s="449"/>
      <c r="K62" s="339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340"/>
      <c r="AC62" s="101" t="s">
        <v>117</v>
      </c>
      <c r="AD62" s="101"/>
      <c r="AE62" s="101"/>
      <c r="AF62" s="102"/>
      <c r="AG62" s="317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8"/>
      <c r="BD62" s="318"/>
      <c r="BE62" s="318"/>
      <c r="BF62" s="318"/>
      <c r="BG62" s="318"/>
      <c r="BH62" s="318"/>
      <c r="BI62" s="318"/>
      <c r="BJ62" s="318"/>
      <c r="BK62" s="318"/>
      <c r="BL62" s="318"/>
      <c r="BM62" s="318"/>
      <c r="BN62" s="318"/>
      <c r="BO62" s="318"/>
      <c r="BP62" s="319"/>
      <c r="BQ62" s="161">
        <f ca="1">IF(ISNA(B58),"",INDIRECT("労務費率!$D$"&amp; B58,TRUE))</f>
        <v>23</v>
      </c>
      <c r="BR62" s="162"/>
      <c r="BS62" s="162"/>
      <c r="BT62" s="162"/>
      <c r="BU62" s="162"/>
      <c r="BV62" s="162"/>
      <c r="BW62" s="162"/>
      <c r="BX62" s="163"/>
      <c r="BY62" s="550" t="str">
        <f t="shared" ref="BY62" si="34">IF(AG62="","",IF(AG62=0,"0",ROUNDDOWN(AG62*(BQ62/100)/1000,0)))</f>
        <v/>
      </c>
      <c r="BZ62" s="551"/>
      <c r="CA62" s="551"/>
      <c r="CB62" s="551"/>
      <c r="CC62" s="551"/>
      <c r="CD62" s="551"/>
      <c r="CE62" s="551"/>
      <c r="CF62" s="551"/>
      <c r="CG62" s="551"/>
      <c r="CH62" s="551"/>
      <c r="CI62" s="551"/>
      <c r="CJ62" s="551"/>
      <c r="CK62" s="551"/>
      <c r="CL62" s="551"/>
      <c r="CM62" s="551"/>
      <c r="CN62" s="551"/>
      <c r="CO62" s="551"/>
      <c r="CP62" s="551"/>
      <c r="CQ62" s="551"/>
      <c r="CR62" s="551"/>
      <c r="CS62" s="551"/>
      <c r="CT62" s="551"/>
      <c r="CU62" s="551"/>
      <c r="CV62" s="551"/>
      <c r="CW62" s="551"/>
      <c r="CX62" s="551"/>
      <c r="CY62" s="551"/>
      <c r="CZ62" s="552"/>
      <c r="DA62" s="327">
        <f ca="1">IF(ISNA(B58),"",INDIRECT("労災保険率!$D$"&amp;B58,TRUE))</f>
        <v>9.5</v>
      </c>
      <c r="DB62" s="328"/>
      <c r="DC62" s="328"/>
      <c r="DD62" s="328"/>
      <c r="DE62" s="328"/>
      <c r="DF62" s="328"/>
      <c r="DG62" s="328"/>
      <c r="DH62" s="328"/>
      <c r="DI62" s="328"/>
      <c r="DJ62" s="328"/>
      <c r="DK62" s="329"/>
      <c r="DL62" s="329"/>
      <c r="DM62" s="329"/>
      <c r="DN62" s="329"/>
      <c r="DO62" s="329"/>
      <c r="DP62" s="329"/>
      <c r="DQ62" s="329"/>
      <c r="DR62" s="329"/>
      <c r="DS62" s="329"/>
      <c r="DT62" s="329"/>
      <c r="DU62" s="110" t="str">
        <f t="shared" ref="DU62" si="35">IF(AG62="","",IF(AG62=0,"0",ROUNDDOWN(IF(DK62="",BY62*DA62,BY62*DK62),0)))</f>
        <v/>
      </c>
      <c r="DV62" s="111"/>
      <c r="DW62" s="111"/>
      <c r="DX62" s="111"/>
      <c r="DY62" s="111"/>
      <c r="DZ62" s="111"/>
      <c r="EA62" s="111"/>
      <c r="EB62" s="111"/>
      <c r="EC62" s="111"/>
      <c r="ED62" s="111"/>
      <c r="EE62" s="111"/>
      <c r="EF62" s="111"/>
      <c r="EG62" s="111"/>
      <c r="EH62" s="111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2"/>
      <c r="FE62" s="492" t="s">
        <v>158</v>
      </c>
      <c r="FF62" s="493"/>
      <c r="FG62" s="493"/>
      <c r="FH62" s="493"/>
      <c r="FI62" s="493"/>
      <c r="FJ62" s="493"/>
      <c r="FK62" s="493"/>
      <c r="FL62" s="493"/>
      <c r="FM62" s="493"/>
      <c r="FN62" s="493"/>
      <c r="FO62" s="493"/>
      <c r="FP62" s="493"/>
      <c r="FQ62" s="493"/>
      <c r="FR62" s="493"/>
      <c r="FS62" s="493"/>
      <c r="FT62" s="493"/>
      <c r="FU62" s="493"/>
      <c r="FV62" s="493"/>
      <c r="FW62" s="494"/>
    </row>
    <row r="63" spans="1:192" ht="6" customHeight="1" thickBot="1">
      <c r="A63" s="18"/>
      <c r="C63" s="438"/>
      <c r="D63" s="439"/>
      <c r="E63" s="439"/>
      <c r="F63" s="440"/>
      <c r="G63" s="447"/>
      <c r="H63" s="448"/>
      <c r="I63" s="448"/>
      <c r="J63" s="449"/>
      <c r="K63" s="339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340"/>
      <c r="AC63" s="101"/>
      <c r="AD63" s="101"/>
      <c r="AE63" s="101"/>
      <c r="AF63" s="102"/>
      <c r="AG63" s="320"/>
      <c r="AH63" s="321"/>
      <c r="AI63" s="321"/>
      <c r="AJ63" s="321"/>
      <c r="AK63" s="321"/>
      <c r="AL63" s="321"/>
      <c r="AM63" s="321"/>
      <c r="AN63" s="321"/>
      <c r="AO63" s="321"/>
      <c r="AP63" s="321"/>
      <c r="AQ63" s="321"/>
      <c r="AR63" s="321"/>
      <c r="AS63" s="321"/>
      <c r="AT63" s="321"/>
      <c r="AU63" s="321"/>
      <c r="AV63" s="321"/>
      <c r="AW63" s="321"/>
      <c r="AX63" s="321"/>
      <c r="AY63" s="321"/>
      <c r="AZ63" s="321"/>
      <c r="BA63" s="321"/>
      <c r="BB63" s="321"/>
      <c r="BC63" s="321"/>
      <c r="BD63" s="321"/>
      <c r="BE63" s="321"/>
      <c r="BF63" s="321"/>
      <c r="BG63" s="321"/>
      <c r="BH63" s="321"/>
      <c r="BI63" s="321"/>
      <c r="BJ63" s="321"/>
      <c r="BK63" s="321"/>
      <c r="BL63" s="321"/>
      <c r="BM63" s="321"/>
      <c r="BN63" s="321"/>
      <c r="BO63" s="321"/>
      <c r="BP63" s="322"/>
      <c r="BQ63" s="164"/>
      <c r="BR63" s="165"/>
      <c r="BS63" s="165"/>
      <c r="BT63" s="165"/>
      <c r="BU63" s="165"/>
      <c r="BV63" s="165"/>
      <c r="BW63" s="165"/>
      <c r="BX63" s="166"/>
      <c r="BY63" s="553"/>
      <c r="BZ63" s="554"/>
      <c r="CA63" s="554"/>
      <c r="CB63" s="554"/>
      <c r="CC63" s="554"/>
      <c r="CD63" s="554"/>
      <c r="CE63" s="554"/>
      <c r="CF63" s="554"/>
      <c r="CG63" s="554"/>
      <c r="CH63" s="554"/>
      <c r="CI63" s="554"/>
      <c r="CJ63" s="554"/>
      <c r="CK63" s="554"/>
      <c r="CL63" s="554"/>
      <c r="CM63" s="554"/>
      <c r="CN63" s="554"/>
      <c r="CO63" s="554"/>
      <c r="CP63" s="554"/>
      <c r="CQ63" s="554"/>
      <c r="CR63" s="554"/>
      <c r="CS63" s="554"/>
      <c r="CT63" s="554"/>
      <c r="CU63" s="554"/>
      <c r="CV63" s="554"/>
      <c r="CW63" s="554"/>
      <c r="CX63" s="554"/>
      <c r="CY63" s="554"/>
      <c r="CZ63" s="555"/>
      <c r="DA63" s="327"/>
      <c r="DB63" s="328"/>
      <c r="DC63" s="328"/>
      <c r="DD63" s="328"/>
      <c r="DE63" s="328"/>
      <c r="DF63" s="328"/>
      <c r="DG63" s="328"/>
      <c r="DH63" s="328"/>
      <c r="DI63" s="328"/>
      <c r="DJ63" s="328"/>
      <c r="DK63" s="329"/>
      <c r="DL63" s="329"/>
      <c r="DM63" s="329"/>
      <c r="DN63" s="329"/>
      <c r="DO63" s="329"/>
      <c r="DP63" s="329"/>
      <c r="DQ63" s="329"/>
      <c r="DR63" s="329"/>
      <c r="DS63" s="329"/>
      <c r="DT63" s="329"/>
      <c r="DU63" s="113"/>
      <c r="DV63" s="114"/>
      <c r="DW63" s="114"/>
      <c r="DX63" s="114"/>
      <c r="DY63" s="114"/>
      <c r="DZ63" s="114"/>
      <c r="EA63" s="114"/>
      <c r="EB63" s="114"/>
      <c r="EC63" s="114"/>
      <c r="ED63" s="114"/>
      <c r="EE63" s="114"/>
      <c r="EF63" s="114"/>
      <c r="EG63" s="114"/>
      <c r="EH63" s="114"/>
      <c r="EI63" s="114"/>
      <c r="EJ63" s="114"/>
      <c r="EK63" s="114"/>
      <c r="EL63" s="114"/>
      <c r="EM63" s="114"/>
      <c r="EN63" s="114"/>
      <c r="EO63" s="114"/>
      <c r="EP63" s="114"/>
      <c r="EQ63" s="114"/>
      <c r="ER63" s="114"/>
      <c r="ES63" s="114"/>
      <c r="ET63" s="114"/>
      <c r="EU63" s="114"/>
      <c r="EV63" s="114"/>
      <c r="EW63" s="114"/>
      <c r="EX63" s="114"/>
      <c r="EY63" s="114"/>
      <c r="EZ63" s="114"/>
      <c r="FA63" s="114"/>
      <c r="FB63" s="114"/>
      <c r="FC63" s="114"/>
      <c r="FD63" s="115"/>
      <c r="FE63" s="495"/>
      <c r="FF63" s="496"/>
      <c r="FG63" s="496"/>
      <c r="FH63" s="496"/>
      <c r="FI63" s="496"/>
      <c r="FJ63" s="496"/>
      <c r="FK63" s="496"/>
      <c r="FL63" s="496"/>
      <c r="FM63" s="496"/>
      <c r="FN63" s="496"/>
      <c r="FO63" s="496"/>
      <c r="FP63" s="496"/>
      <c r="FQ63" s="496"/>
      <c r="FR63" s="496"/>
      <c r="FS63" s="496"/>
      <c r="FT63" s="496"/>
      <c r="FU63" s="496"/>
      <c r="FV63" s="496"/>
      <c r="FW63" s="497"/>
    </row>
    <row r="64" spans="1:192" ht="6" customHeight="1">
      <c r="A64" s="18"/>
      <c r="C64" s="438"/>
      <c r="D64" s="439"/>
      <c r="E64" s="439"/>
      <c r="F64" s="440"/>
      <c r="G64" s="447"/>
      <c r="H64" s="448"/>
      <c r="I64" s="448"/>
      <c r="J64" s="449"/>
      <c r="K64" s="339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340"/>
      <c r="AC64" s="80" t="s">
        <v>127</v>
      </c>
      <c r="AD64" s="80"/>
      <c r="AE64" s="80"/>
      <c r="AF64" s="81"/>
      <c r="AG64" s="88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90"/>
      <c r="BQ64" s="74">
        <f ca="1">IF(ISNA(B58),"",INDIRECT("労務費率!$E$"&amp; B58,TRUE))</f>
        <v>23</v>
      </c>
      <c r="BR64" s="74"/>
      <c r="BS64" s="74"/>
      <c r="BT64" s="74"/>
      <c r="BU64" s="74"/>
      <c r="BV64" s="74"/>
      <c r="BW64" s="74"/>
      <c r="BX64" s="74"/>
      <c r="BY64" s="556" t="str">
        <f t="shared" ref="BY64" si="36">IF(AG64="","",IF(AG64=0,"0",ROUNDDOWN(AG64*(BQ64/100)/1000,0)))</f>
        <v/>
      </c>
      <c r="BZ64" s="557"/>
      <c r="CA64" s="557"/>
      <c r="CB64" s="557"/>
      <c r="CC64" s="557"/>
      <c r="CD64" s="557"/>
      <c r="CE64" s="557"/>
      <c r="CF64" s="557"/>
      <c r="CG64" s="557"/>
      <c r="CH64" s="557"/>
      <c r="CI64" s="557"/>
      <c r="CJ64" s="557"/>
      <c r="CK64" s="557"/>
      <c r="CL64" s="557"/>
      <c r="CM64" s="557"/>
      <c r="CN64" s="557"/>
      <c r="CO64" s="557"/>
      <c r="CP64" s="557"/>
      <c r="CQ64" s="557"/>
      <c r="CR64" s="557"/>
      <c r="CS64" s="557"/>
      <c r="CT64" s="557"/>
      <c r="CU64" s="557"/>
      <c r="CV64" s="557"/>
      <c r="CW64" s="557"/>
      <c r="CX64" s="557"/>
      <c r="CY64" s="557"/>
      <c r="CZ64" s="558"/>
      <c r="DA64" s="327">
        <f ca="1">IF(ISNA(B58),"",INDIRECT("労災保険率!$E$"&amp;B58,TRUE))</f>
        <v>9.5</v>
      </c>
      <c r="DB64" s="328"/>
      <c r="DC64" s="328"/>
      <c r="DD64" s="328"/>
      <c r="DE64" s="328"/>
      <c r="DF64" s="328"/>
      <c r="DG64" s="328"/>
      <c r="DH64" s="328"/>
      <c r="DI64" s="328"/>
      <c r="DJ64" s="328"/>
      <c r="DK64" s="329"/>
      <c r="DL64" s="329"/>
      <c r="DM64" s="329"/>
      <c r="DN64" s="329"/>
      <c r="DO64" s="329"/>
      <c r="DP64" s="329"/>
      <c r="DQ64" s="329"/>
      <c r="DR64" s="329"/>
      <c r="DS64" s="329"/>
      <c r="DT64" s="329"/>
      <c r="DU64" s="145" t="str">
        <f t="shared" ref="DU64" si="37">IF(AG64="","",IF(AG64=0,"0",ROUNDDOWN(IF(DK64="",BY64*DA64,BY64*DK64),0)))</f>
        <v/>
      </c>
      <c r="DV64" s="146"/>
      <c r="DW64" s="146"/>
      <c r="DX64" s="146"/>
      <c r="DY64" s="146"/>
      <c r="DZ64" s="146"/>
      <c r="EA64" s="146"/>
      <c r="EB64" s="146"/>
      <c r="EC64" s="146"/>
      <c r="ED64" s="146"/>
      <c r="EE64" s="146"/>
      <c r="EF64" s="146"/>
      <c r="EG64" s="146"/>
      <c r="EH64" s="146"/>
      <c r="EI64" s="146"/>
      <c r="EJ64" s="146"/>
      <c r="EK64" s="146"/>
      <c r="EL64" s="146"/>
      <c r="EM64" s="146"/>
      <c r="EN64" s="146"/>
      <c r="EO64" s="146"/>
      <c r="EP64" s="146"/>
      <c r="EQ64" s="146"/>
      <c r="ER64" s="146"/>
      <c r="ES64" s="146"/>
      <c r="ET64" s="146"/>
      <c r="EU64" s="146"/>
      <c r="EV64" s="146"/>
      <c r="EW64" s="146"/>
      <c r="EX64" s="146"/>
      <c r="EY64" s="146"/>
      <c r="EZ64" s="146"/>
      <c r="FA64" s="146"/>
      <c r="FB64" s="146"/>
      <c r="FC64" s="146"/>
      <c r="FD64" s="147"/>
      <c r="FE64" s="29"/>
      <c r="FF64" s="466" t="s">
        <v>40</v>
      </c>
      <c r="FG64" s="466"/>
      <c r="FH64" s="466"/>
      <c r="FI64" s="466"/>
      <c r="FJ64" s="466"/>
      <c r="FK64" s="466"/>
      <c r="FL64" s="466"/>
      <c r="FM64" s="466"/>
      <c r="FN64" s="466"/>
      <c r="FO64" s="466"/>
      <c r="FP64" s="466"/>
      <c r="FQ64" s="466"/>
      <c r="FR64" s="466"/>
      <c r="FS64" s="466"/>
      <c r="FT64" s="15"/>
      <c r="FU64" s="15"/>
      <c r="FV64" s="15"/>
      <c r="FW64" s="16"/>
    </row>
    <row r="65" spans="1:193" ht="6" customHeight="1">
      <c r="A65" s="18"/>
      <c r="C65" s="441"/>
      <c r="D65" s="442"/>
      <c r="E65" s="442"/>
      <c r="F65" s="443"/>
      <c r="G65" s="447"/>
      <c r="H65" s="448"/>
      <c r="I65" s="448"/>
      <c r="J65" s="449"/>
      <c r="K65" s="341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342"/>
      <c r="AC65" s="80"/>
      <c r="AD65" s="80"/>
      <c r="AE65" s="80"/>
      <c r="AF65" s="81"/>
      <c r="AG65" s="91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3"/>
      <c r="BQ65" s="74"/>
      <c r="BR65" s="74"/>
      <c r="BS65" s="74"/>
      <c r="BT65" s="74"/>
      <c r="BU65" s="74"/>
      <c r="BV65" s="74"/>
      <c r="BW65" s="74"/>
      <c r="BX65" s="74"/>
      <c r="BY65" s="559"/>
      <c r="BZ65" s="560"/>
      <c r="CA65" s="560"/>
      <c r="CB65" s="560"/>
      <c r="CC65" s="560"/>
      <c r="CD65" s="560"/>
      <c r="CE65" s="560"/>
      <c r="CF65" s="560"/>
      <c r="CG65" s="560"/>
      <c r="CH65" s="560"/>
      <c r="CI65" s="560"/>
      <c r="CJ65" s="560"/>
      <c r="CK65" s="560"/>
      <c r="CL65" s="560"/>
      <c r="CM65" s="560"/>
      <c r="CN65" s="560"/>
      <c r="CO65" s="560"/>
      <c r="CP65" s="560"/>
      <c r="CQ65" s="560"/>
      <c r="CR65" s="560"/>
      <c r="CS65" s="560"/>
      <c r="CT65" s="560"/>
      <c r="CU65" s="560"/>
      <c r="CV65" s="560"/>
      <c r="CW65" s="560"/>
      <c r="CX65" s="560"/>
      <c r="CY65" s="560"/>
      <c r="CZ65" s="561"/>
      <c r="DA65" s="327"/>
      <c r="DB65" s="328"/>
      <c r="DC65" s="328"/>
      <c r="DD65" s="328"/>
      <c r="DE65" s="328"/>
      <c r="DF65" s="328"/>
      <c r="DG65" s="328"/>
      <c r="DH65" s="328"/>
      <c r="DI65" s="328"/>
      <c r="DJ65" s="328"/>
      <c r="DK65" s="329"/>
      <c r="DL65" s="329"/>
      <c r="DM65" s="329"/>
      <c r="DN65" s="329"/>
      <c r="DO65" s="329"/>
      <c r="DP65" s="329"/>
      <c r="DQ65" s="329"/>
      <c r="DR65" s="329"/>
      <c r="DS65" s="329"/>
      <c r="DT65" s="329"/>
      <c r="DU65" s="148"/>
      <c r="DV65" s="149"/>
      <c r="DW65" s="149"/>
      <c r="DX65" s="149"/>
      <c r="DY65" s="149"/>
      <c r="DZ65" s="149"/>
      <c r="EA65" s="149"/>
      <c r="EB65" s="149"/>
      <c r="EC65" s="149"/>
      <c r="ED65" s="149"/>
      <c r="EE65" s="149"/>
      <c r="EF65" s="149"/>
      <c r="EG65" s="149"/>
      <c r="EH65" s="149"/>
      <c r="EI65" s="149"/>
      <c r="EJ65" s="149"/>
      <c r="EK65" s="149"/>
      <c r="EL65" s="149"/>
      <c r="EM65" s="149"/>
      <c r="EN65" s="149"/>
      <c r="EO65" s="149"/>
      <c r="EP65" s="149"/>
      <c r="EQ65" s="149"/>
      <c r="ER65" s="149"/>
      <c r="ES65" s="149"/>
      <c r="ET65" s="149"/>
      <c r="EU65" s="149"/>
      <c r="EV65" s="149"/>
      <c r="EW65" s="149"/>
      <c r="EX65" s="149"/>
      <c r="EY65" s="149"/>
      <c r="EZ65" s="149"/>
      <c r="FA65" s="149"/>
      <c r="FB65" s="149"/>
      <c r="FC65" s="149"/>
      <c r="FD65" s="150"/>
      <c r="FE65" s="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W65" s="6"/>
    </row>
    <row r="66" spans="1:193" ht="6" customHeight="1">
      <c r="A66" s="19" t="str">
        <f>C66</f>
        <v>38</v>
      </c>
      <c r="B66" s="2">
        <f>MATCH(C66,労務費率!A:A,0)</f>
        <v>9</v>
      </c>
      <c r="C66" s="435" t="s">
        <v>118</v>
      </c>
      <c r="D66" s="436"/>
      <c r="E66" s="436"/>
      <c r="F66" s="437"/>
      <c r="G66" s="447"/>
      <c r="H66" s="448"/>
      <c r="I66" s="448"/>
      <c r="J66" s="449"/>
      <c r="K66" s="453" t="s">
        <v>28</v>
      </c>
      <c r="L66" s="454"/>
      <c r="M66" s="454"/>
      <c r="N66" s="454"/>
      <c r="O66" s="454"/>
      <c r="P66" s="454"/>
      <c r="Q66" s="454"/>
      <c r="R66" s="454"/>
      <c r="S66" s="454"/>
      <c r="T66" s="454"/>
      <c r="U66" s="454"/>
      <c r="V66" s="454"/>
      <c r="W66" s="454"/>
      <c r="X66" s="454"/>
      <c r="Y66" s="454"/>
      <c r="Z66" s="454"/>
      <c r="AA66" s="454"/>
      <c r="AB66" s="455"/>
      <c r="AC66" s="74" t="s">
        <v>97</v>
      </c>
      <c r="AD66" s="74"/>
      <c r="AE66" s="74"/>
      <c r="AF66" s="103"/>
      <c r="AG66" s="82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4"/>
      <c r="BQ66" s="161">
        <f ca="1">IF(ISNA(B66),"",INDIRECT("労務費率!$B$"&amp; B66,TRUE))</f>
        <v>22</v>
      </c>
      <c r="BR66" s="162"/>
      <c r="BS66" s="162"/>
      <c r="BT66" s="162"/>
      <c r="BU66" s="162"/>
      <c r="BV66" s="162"/>
      <c r="BW66" s="162"/>
      <c r="BX66" s="163"/>
      <c r="BY66" s="538" t="str">
        <f t="shared" ref="BY66" si="38">IF(AG66="","",IF(AG66=0,"0",ROUNDDOWN(AG66*(BQ66/100)/1000,0)))</f>
        <v/>
      </c>
      <c r="BZ66" s="539"/>
      <c r="CA66" s="539"/>
      <c r="CB66" s="539"/>
      <c r="CC66" s="539"/>
      <c r="CD66" s="539"/>
      <c r="CE66" s="539"/>
      <c r="CF66" s="539"/>
      <c r="CG66" s="539"/>
      <c r="CH66" s="539"/>
      <c r="CI66" s="539"/>
      <c r="CJ66" s="539"/>
      <c r="CK66" s="539"/>
      <c r="CL66" s="539"/>
      <c r="CM66" s="539"/>
      <c r="CN66" s="539"/>
      <c r="CO66" s="539"/>
      <c r="CP66" s="539"/>
      <c r="CQ66" s="539"/>
      <c r="CR66" s="539"/>
      <c r="CS66" s="539"/>
      <c r="CT66" s="539"/>
      <c r="CU66" s="539"/>
      <c r="CV66" s="539"/>
      <c r="CW66" s="539"/>
      <c r="CX66" s="539"/>
      <c r="CY66" s="539"/>
      <c r="CZ66" s="540"/>
      <c r="DA66" s="358">
        <f ca="1">IF(ISNA(B66),"",INDIRECT("労災保険率!$B$"&amp;B66,TRUE))</f>
        <v>15</v>
      </c>
      <c r="DB66" s="359"/>
      <c r="DC66" s="359"/>
      <c r="DD66" s="359"/>
      <c r="DE66" s="359"/>
      <c r="DF66" s="359"/>
      <c r="DG66" s="359"/>
      <c r="DH66" s="359"/>
      <c r="DI66" s="359"/>
      <c r="DJ66" s="359"/>
      <c r="DK66" s="329"/>
      <c r="DL66" s="329"/>
      <c r="DM66" s="329"/>
      <c r="DN66" s="329"/>
      <c r="DO66" s="329"/>
      <c r="DP66" s="329"/>
      <c r="DQ66" s="329"/>
      <c r="DR66" s="329"/>
      <c r="DS66" s="329"/>
      <c r="DT66" s="329"/>
      <c r="DU66" s="118" t="str">
        <f t="shared" ref="DU66" si="39">IF(AG66="","",IF(AG66=0,"0",ROUNDDOWN(IF(DK66="",BY66*DA66,BY66*DK66),0)))</f>
        <v/>
      </c>
      <c r="DV66" s="119"/>
      <c r="DW66" s="119"/>
      <c r="DX66" s="119"/>
      <c r="DY66" s="119"/>
      <c r="DZ66" s="119"/>
      <c r="EA66" s="119"/>
      <c r="EB66" s="119"/>
      <c r="EC66" s="119"/>
      <c r="ED66" s="119"/>
      <c r="EE66" s="119"/>
      <c r="EF66" s="119"/>
      <c r="EG66" s="119"/>
      <c r="EH66" s="119"/>
      <c r="EI66" s="119"/>
      <c r="EJ66" s="119"/>
      <c r="EK66" s="119"/>
      <c r="EL66" s="119"/>
      <c r="EM66" s="119"/>
      <c r="EN66" s="119"/>
      <c r="EO66" s="119"/>
      <c r="EP66" s="119"/>
      <c r="EQ66" s="119"/>
      <c r="ER66" s="119"/>
      <c r="ES66" s="119"/>
      <c r="ET66" s="119"/>
      <c r="EU66" s="119"/>
      <c r="EV66" s="119"/>
      <c r="EW66" s="119"/>
      <c r="EX66" s="119"/>
      <c r="EY66" s="119"/>
      <c r="EZ66" s="119"/>
      <c r="FA66" s="119"/>
      <c r="FB66" s="119"/>
      <c r="FC66" s="119"/>
      <c r="FD66" s="120"/>
      <c r="FE66" s="5"/>
      <c r="FW66" s="6"/>
      <c r="GC66" s="53" t="s">
        <v>152</v>
      </c>
    </row>
    <row r="67" spans="1:193" ht="6" customHeight="1">
      <c r="A67" s="18"/>
      <c r="B67" s="2" t="e">
        <f>MATCH(C67,労災保険率!A:A,0)</f>
        <v>#N/A</v>
      </c>
      <c r="C67" s="438"/>
      <c r="D67" s="439"/>
      <c r="E67" s="439"/>
      <c r="F67" s="440"/>
      <c r="G67" s="447"/>
      <c r="H67" s="448"/>
      <c r="I67" s="448"/>
      <c r="J67" s="449"/>
      <c r="K67" s="456"/>
      <c r="L67" s="457"/>
      <c r="M67" s="457"/>
      <c r="N67" s="457"/>
      <c r="O67" s="457"/>
      <c r="P67" s="457"/>
      <c r="Q67" s="457"/>
      <c r="R67" s="457"/>
      <c r="S67" s="457"/>
      <c r="T67" s="457"/>
      <c r="U67" s="457"/>
      <c r="V67" s="457"/>
      <c r="W67" s="457"/>
      <c r="X67" s="457"/>
      <c r="Y67" s="457"/>
      <c r="Z67" s="457"/>
      <c r="AA67" s="457"/>
      <c r="AB67" s="458"/>
      <c r="AC67" s="74"/>
      <c r="AD67" s="74"/>
      <c r="AE67" s="74"/>
      <c r="AF67" s="103"/>
      <c r="AG67" s="85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7"/>
      <c r="BQ67" s="164"/>
      <c r="BR67" s="165"/>
      <c r="BS67" s="165"/>
      <c r="BT67" s="165"/>
      <c r="BU67" s="165"/>
      <c r="BV67" s="165"/>
      <c r="BW67" s="165"/>
      <c r="BX67" s="166"/>
      <c r="BY67" s="541"/>
      <c r="BZ67" s="542"/>
      <c r="CA67" s="542"/>
      <c r="CB67" s="542"/>
      <c r="CC67" s="542"/>
      <c r="CD67" s="542"/>
      <c r="CE67" s="542"/>
      <c r="CF67" s="542"/>
      <c r="CG67" s="542"/>
      <c r="CH67" s="542"/>
      <c r="CI67" s="542"/>
      <c r="CJ67" s="542"/>
      <c r="CK67" s="542"/>
      <c r="CL67" s="542"/>
      <c r="CM67" s="542"/>
      <c r="CN67" s="542"/>
      <c r="CO67" s="542"/>
      <c r="CP67" s="542"/>
      <c r="CQ67" s="542"/>
      <c r="CR67" s="542"/>
      <c r="CS67" s="542"/>
      <c r="CT67" s="542"/>
      <c r="CU67" s="542"/>
      <c r="CV67" s="542"/>
      <c r="CW67" s="542"/>
      <c r="CX67" s="542"/>
      <c r="CY67" s="542"/>
      <c r="CZ67" s="543"/>
      <c r="DA67" s="358"/>
      <c r="DB67" s="359"/>
      <c r="DC67" s="359"/>
      <c r="DD67" s="359"/>
      <c r="DE67" s="359"/>
      <c r="DF67" s="359"/>
      <c r="DG67" s="359"/>
      <c r="DH67" s="359"/>
      <c r="DI67" s="359"/>
      <c r="DJ67" s="359"/>
      <c r="DK67" s="329"/>
      <c r="DL67" s="329"/>
      <c r="DM67" s="329"/>
      <c r="DN67" s="329"/>
      <c r="DO67" s="329"/>
      <c r="DP67" s="329"/>
      <c r="DQ67" s="329"/>
      <c r="DR67" s="329"/>
      <c r="DS67" s="329"/>
      <c r="DT67" s="329"/>
      <c r="DU67" s="121"/>
      <c r="DV67" s="122"/>
      <c r="DW67" s="122"/>
      <c r="DX67" s="122"/>
      <c r="DY67" s="122"/>
      <c r="DZ67" s="122"/>
      <c r="EA67" s="122"/>
      <c r="EB67" s="122"/>
      <c r="EC67" s="122"/>
      <c r="ED67" s="122"/>
      <c r="EE67" s="122"/>
      <c r="EF67" s="122"/>
      <c r="EG67" s="122"/>
      <c r="EH67" s="122"/>
      <c r="EI67" s="122"/>
      <c r="EJ67" s="122"/>
      <c r="EK67" s="122"/>
      <c r="EL67" s="122"/>
      <c r="EM67" s="122"/>
      <c r="EN67" s="122"/>
      <c r="EO67" s="122"/>
      <c r="EP67" s="122"/>
      <c r="EQ67" s="122"/>
      <c r="ER67" s="122"/>
      <c r="ES67" s="122"/>
      <c r="ET67" s="122"/>
      <c r="EU67" s="122"/>
      <c r="EV67" s="122"/>
      <c r="EW67" s="122"/>
      <c r="EX67" s="122"/>
      <c r="EY67" s="122"/>
      <c r="EZ67" s="122"/>
      <c r="FA67" s="122"/>
      <c r="FB67" s="122"/>
      <c r="FC67" s="122"/>
      <c r="FD67" s="123"/>
      <c r="FE67" s="5"/>
      <c r="FG67" s="469" t="s">
        <v>152</v>
      </c>
      <c r="FH67" s="469"/>
      <c r="FI67" s="469"/>
      <c r="FJ67" s="469"/>
      <c r="FK67" s="469"/>
      <c r="FL67" s="469"/>
      <c r="FM67" s="469"/>
      <c r="FN67" s="469"/>
      <c r="FO67" s="469"/>
      <c r="FP67" s="469"/>
      <c r="FQ67" s="469"/>
      <c r="FR67" s="469"/>
      <c r="FS67" s="469"/>
      <c r="FT67" s="469"/>
      <c r="FW67" s="6"/>
      <c r="GC67" s="53" t="s">
        <v>153</v>
      </c>
    </row>
    <row r="68" spans="1:193" ht="6" customHeight="1">
      <c r="A68" s="18"/>
      <c r="C68" s="438"/>
      <c r="D68" s="439"/>
      <c r="E68" s="439"/>
      <c r="F68" s="440"/>
      <c r="G68" s="447"/>
      <c r="H68" s="448"/>
      <c r="I68" s="448"/>
      <c r="J68" s="449"/>
      <c r="K68" s="456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7"/>
      <c r="Y68" s="457"/>
      <c r="Z68" s="457"/>
      <c r="AA68" s="457"/>
      <c r="AB68" s="458"/>
      <c r="AC68" s="75" t="s">
        <v>98</v>
      </c>
      <c r="AD68" s="75"/>
      <c r="AE68" s="75"/>
      <c r="AF68" s="76"/>
      <c r="AG68" s="94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6"/>
      <c r="BQ68" s="161">
        <f ca="1">IF(ISNA(B66),"",INDIRECT("労務費率!$C$"&amp; B66,TRUE))</f>
        <v>23</v>
      </c>
      <c r="BR68" s="162"/>
      <c r="BS68" s="162"/>
      <c r="BT68" s="162"/>
      <c r="BU68" s="162"/>
      <c r="BV68" s="162"/>
      <c r="BW68" s="162"/>
      <c r="BX68" s="163"/>
      <c r="BY68" s="544" t="str">
        <f t="shared" ref="BY68" si="40">IF(AG68="","",IF(AG68=0,"0",ROUNDDOWN(AG68*(BQ68/100)/1000,0)))</f>
        <v/>
      </c>
      <c r="BZ68" s="545"/>
      <c r="CA68" s="545"/>
      <c r="CB68" s="545"/>
      <c r="CC68" s="545"/>
      <c r="CD68" s="545"/>
      <c r="CE68" s="545"/>
      <c r="CF68" s="545"/>
      <c r="CG68" s="545"/>
      <c r="CH68" s="545"/>
      <c r="CI68" s="545"/>
      <c r="CJ68" s="545"/>
      <c r="CK68" s="545"/>
      <c r="CL68" s="545"/>
      <c r="CM68" s="545"/>
      <c r="CN68" s="545"/>
      <c r="CO68" s="545"/>
      <c r="CP68" s="545"/>
      <c r="CQ68" s="545"/>
      <c r="CR68" s="545"/>
      <c r="CS68" s="545"/>
      <c r="CT68" s="545"/>
      <c r="CU68" s="545"/>
      <c r="CV68" s="545"/>
      <c r="CW68" s="545"/>
      <c r="CX68" s="545"/>
      <c r="CY68" s="545"/>
      <c r="CZ68" s="546"/>
      <c r="DA68" s="358">
        <f ca="1">IF(ISNA(B66),"",INDIRECT("労災保険率!$C$"&amp;B66,TRUE))</f>
        <v>15</v>
      </c>
      <c r="DB68" s="359"/>
      <c r="DC68" s="359"/>
      <c r="DD68" s="359"/>
      <c r="DE68" s="359"/>
      <c r="DF68" s="359"/>
      <c r="DG68" s="359"/>
      <c r="DH68" s="359"/>
      <c r="DI68" s="359"/>
      <c r="DJ68" s="359"/>
      <c r="DK68" s="329"/>
      <c r="DL68" s="329"/>
      <c r="DM68" s="329"/>
      <c r="DN68" s="329"/>
      <c r="DO68" s="329"/>
      <c r="DP68" s="329"/>
      <c r="DQ68" s="329"/>
      <c r="DR68" s="329"/>
      <c r="DS68" s="329"/>
      <c r="DT68" s="329"/>
      <c r="DU68" s="151" t="str">
        <f t="shared" ref="DU68" si="41">IF(AG68="","",IF(AG68=0,"0",ROUNDDOWN(IF(DK68="",BY68*DA68,BY68*DK68),0)))</f>
        <v/>
      </c>
      <c r="DV68" s="152"/>
      <c r="DW68" s="152"/>
      <c r="DX68" s="152"/>
      <c r="DY68" s="152"/>
      <c r="DZ68" s="152"/>
      <c r="EA68" s="152"/>
      <c r="EB68" s="152"/>
      <c r="EC68" s="152"/>
      <c r="ED68" s="152"/>
      <c r="EE68" s="152"/>
      <c r="EF68" s="152"/>
      <c r="EG68" s="152"/>
      <c r="EH68" s="152"/>
      <c r="EI68" s="152"/>
      <c r="EJ68" s="152"/>
      <c r="EK68" s="152"/>
      <c r="EL68" s="152"/>
      <c r="EM68" s="152"/>
      <c r="EN68" s="152"/>
      <c r="EO68" s="152"/>
      <c r="EP68" s="152"/>
      <c r="EQ68" s="152"/>
      <c r="ER68" s="152"/>
      <c r="ES68" s="152"/>
      <c r="ET68" s="152"/>
      <c r="EU68" s="152"/>
      <c r="EV68" s="152"/>
      <c r="EW68" s="152"/>
      <c r="EX68" s="152"/>
      <c r="EY68" s="152"/>
      <c r="EZ68" s="152"/>
      <c r="FA68" s="152"/>
      <c r="FB68" s="152"/>
      <c r="FC68" s="152"/>
      <c r="FD68" s="153"/>
      <c r="FE68" s="5"/>
      <c r="FG68" s="469"/>
      <c r="FH68" s="469"/>
      <c r="FI68" s="469"/>
      <c r="FJ68" s="469"/>
      <c r="FK68" s="469"/>
      <c r="FL68" s="469"/>
      <c r="FM68" s="469"/>
      <c r="FN68" s="469"/>
      <c r="FO68" s="469"/>
      <c r="FP68" s="469"/>
      <c r="FQ68" s="469"/>
      <c r="FR68" s="469"/>
      <c r="FS68" s="469"/>
      <c r="FT68" s="469"/>
      <c r="FW68" s="6"/>
    </row>
    <row r="69" spans="1:193" ht="6" customHeight="1">
      <c r="A69" s="18"/>
      <c r="C69" s="438"/>
      <c r="D69" s="439"/>
      <c r="E69" s="439"/>
      <c r="F69" s="440"/>
      <c r="G69" s="447"/>
      <c r="H69" s="448"/>
      <c r="I69" s="448"/>
      <c r="J69" s="449"/>
      <c r="K69" s="456"/>
      <c r="L69" s="457"/>
      <c r="M69" s="457"/>
      <c r="N69" s="457"/>
      <c r="O69" s="457"/>
      <c r="P69" s="457"/>
      <c r="Q69" s="457"/>
      <c r="R69" s="457"/>
      <c r="S69" s="457"/>
      <c r="T69" s="457"/>
      <c r="U69" s="457"/>
      <c r="V69" s="457"/>
      <c r="W69" s="457"/>
      <c r="X69" s="457"/>
      <c r="Y69" s="457"/>
      <c r="Z69" s="457"/>
      <c r="AA69" s="457"/>
      <c r="AB69" s="458"/>
      <c r="AC69" s="75"/>
      <c r="AD69" s="75"/>
      <c r="AE69" s="75"/>
      <c r="AF69" s="76"/>
      <c r="AG69" s="97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9"/>
      <c r="BQ69" s="164"/>
      <c r="BR69" s="165"/>
      <c r="BS69" s="165"/>
      <c r="BT69" s="165"/>
      <c r="BU69" s="165"/>
      <c r="BV69" s="165"/>
      <c r="BW69" s="165"/>
      <c r="BX69" s="166"/>
      <c r="BY69" s="547"/>
      <c r="BZ69" s="548"/>
      <c r="CA69" s="548"/>
      <c r="CB69" s="548"/>
      <c r="CC69" s="548"/>
      <c r="CD69" s="548"/>
      <c r="CE69" s="548"/>
      <c r="CF69" s="548"/>
      <c r="CG69" s="548"/>
      <c r="CH69" s="548"/>
      <c r="CI69" s="548"/>
      <c r="CJ69" s="548"/>
      <c r="CK69" s="548"/>
      <c r="CL69" s="548"/>
      <c r="CM69" s="548"/>
      <c r="CN69" s="548"/>
      <c r="CO69" s="548"/>
      <c r="CP69" s="548"/>
      <c r="CQ69" s="548"/>
      <c r="CR69" s="548"/>
      <c r="CS69" s="548"/>
      <c r="CT69" s="548"/>
      <c r="CU69" s="548"/>
      <c r="CV69" s="548"/>
      <c r="CW69" s="548"/>
      <c r="CX69" s="548"/>
      <c r="CY69" s="548"/>
      <c r="CZ69" s="549"/>
      <c r="DA69" s="358"/>
      <c r="DB69" s="359"/>
      <c r="DC69" s="359"/>
      <c r="DD69" s="359"/>
      <c r="DE69" s="359"/>
      <c r="DF69" s="359"/>
      <c r="DG69" s="359"/>
      <c r="DH69" s="359"/>
      <c r="DI69" s="359"/>
      <c r="DJ69" s="359"/>
      <c r="DK69" s="329"/>
      <c r="DL69" s="329"/>
      <c r="DM69" s="329"/>
      <c r="DN69" s="329"/>
      <c r="DO69" s="329"/>
      <c r="DP69" s="329"/>
      <c r="DQ69" s="329"/>
      <c r="DR69" s="329"/>
      <c r="DS69" s="329"/>
      <c r="DT69" s="329"/>
      <c r="DU69" s="154"/>
      <c r="DV69" s="155"/>
      <c r="DW69" s="155"/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/>
      <c r="EX69" s="155"/>
      <c r="EY69" s="155"/>
      <c r="EZ69" s="155"/>
      <c r="FA69" s="155"/>
      <c r="FB69" s="155"/>
      <c r="FC69" s="155"/>
      <c r="FD69" s="156"/>
      <c r="FE69" s="5"/>
      <c r="FW69" s="6"/>
    </row>
    <row r="70" spans="1:193" ht="6" customHeight="1">
      <c r="A70" s="18"/>
      <c r="C70" s="438"/>
      <c r="D70" s="439"/>
      <c r="E70" s="439"/>
      <c r="F70" s="440"/>
      <c r="G70" s="447"/>
      <c r="H70" s="448"/>
      <c r="I70" s="448"/>
      <c r="J70" s="449"/>
      <c r="K70" s="456"/>
      <c r="L70" s="457"/>
      <c r="M70" s="457"/>
      <c r="N70" s="457"/>
      <c r="O70" s="457"/>
      <c r="P70" s="457"/>
      <c r="Q70" s="457"/>
      <c r="R70" s="457"/>
      <c r="S70" s="457"/>
      <c r="T70" s="457"/>
      <c r="U70" s="457"/>
      <c r="V70" s="457"/>
      <c r="W70" s="457"/>
      <c r="X70" s="457"/>
      <c r="Y70" s="457"/>
      <c r="Z70" s="457"/>
      <c r="AA70" s="457"/>
      <c r="AB70" s="458"/>
      <c r="AC70" s="101" t="s">
        <v>99</v>
      </c>
      <c r="AD70" s="101"/>
      <c r="AE70" s="101"/>
      <c r="AF70" s="102"/>
      <c r="AG70" s="317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8"/>
      <c r="BD70" s="318"/>
      <c r="BE70" s="318"/>
      <c r="BF70" s="318"/>
      <c r="BG70" s="318"/>
      <c r="BH70" s="318"/>
      <c r="BI70" s="318"/>
      <c r="BJ70" s="318"/>
      <c r="BK70" s="318"/>
      <c r="BL70" s="318"/>
      <c r="BM70" s="318"/>
      <c r="BN70" s="318"/>
      <c r="BO70" s="318"/>
      <c r="BP70" s="319"/>
      <c r="BQ70" s="161">
        <f ca="1">IF(ISNA(B66),"",INDIRECT("労務費率!$D$"&amp; B66,TRUE))</f>
        <v>23</v>
      </c>
      <c r="BR70" s="162"/>
      <c r="BS70" s="162"/>
      <c r="BT70" s="162"/>
      <c r="BU70" s="162"/>
      <c r="BV70" s="162"/>
      <c r="BW70" s="162"/>
      <c r="BX70" s="163"/>
      <c r="BY70" s="550" t="str">
        <f t="shared" ref="BY70" si="42">IF(AG70="","",IF(AG70=0,"0",ROUNDDOWN(AG70*(BQ70/100)/1000,0)))</f>
        <v/>
      </c>
      <c r="BZ70" s="551"/>
      <c r="CA70" s="551"/>
      <c r="CB70" s="551"/>
      <c r="CC70" s="551"/>
      <c r="CD70" s="551"/>
      <c r="CE70" s="551"/>
      <c r="CF70" s="551"/>
      <c r="CG70" s="551"/>
      <c r="CH70" s="551"/>
      <c r="CI70" s="551"/>
      <c r="CJ70" s="551"/>
      <c r="CK70" s="551"/>
      <c r="CL70" s="551"/>
      <c r="CM70" s="551"/>
      <c r="CN70" s="551"/>
      <c r="CO70" s="551"/>
      <c r="CP70" s="551"/>
      <c r="CQ70" s="551"/>
      <c r="CR70" s="551"/>
      <c r="CS70" s="551"/>
      <c r="CT70" s="551"/>
      <c r="CU70" s="551"/>
      <c r="CV70" s="551"/>
      <c r="CW70" s="551"/>
      <c r="CX70" s="551"/>
      <c r="CY70" s="551"/>
      <c r="CZ70" s="552"/>
      <c r="DA70" s="358">
        <f ca="1">IF(ISNA(B66),"",INDIRECT("労災保険率!$D$"&amp;B66,TRUE))</f>
        <v>12</v>
      </c>
      <c r="DB70" s="359"/>
      <c r="DC70" s="359"/>
      <c r="DD70" s="359"/>
      <c r="DE70" s="359"/>
      <c r="DF70" s="359"/>
      <c r="DG70" s="359"/>
      <c r="DH70" s="359"/>
      <c r="DI70" s="359"/>
      <c r="DJ70" s="359"/>
      <c r="DK70" s="329"/>
      <c r="DL70" s="329"/>
      <c r="DM70" s="329"/>
      <c r="DN70" s="329"/>
      <c r="DO70" s="329"/>
      <c r="DP70" s="329"/>
      <c r="DQ70" s="329"/>
      <c r="DR70" s="329"/>
      <c r="DS70" s="329"/>
      <c r="DT70" s="329"/>
      <c r="DU70" s="110" t="str">
        <f t="shared" ref="DU70" si="43">IF(AG70="","",IF(AG70=0,"0",ROUNDDOWN(IF(DK70="",BY70*DA70,BY70*DK70),0)))</f>
        <v/>
      </c>
      <c r="DV70" s="111"/>
      <c r="DW70" s="111"/>
      <c r="DX70" s="111"/>
      <c r="DY70" s="111"/>
      <c r="DZ70" s="111"/>
      <c r="EA70" s="111"/>
      <c r="EB70" s="111"/>
      <c r="EC70" s="111"/>
      <c r="ED70" s="111"/>
      <c r="EE70" s="111"/>
      <c r="EF70" s="111"/>
      <c r="EG70" s="111"/>
      <c r="EH70" s="111"/>
      <c r="EI70" s="111"/>
      <c r="EJ70" s="111"/>
      <c r="EK70" s="111"/>
      <c r="EL70" s="111"/>
      <c r="EM70" s="111"/>
      <c r="EN70" s="111"/>
      <c r="EO70" s="111"/>
      <c r="EP70" s="111"/>
      <c r="EQ70" s="111"/>
      <c r="ER70" s="111"/>
      <c r="ES70" s="111"/>
      <c r="ET70" s="111"/>
      <c r="EU70" s="111"/>
      <c r="EV70" s="111"/>
      <c r="EW70" s="111"/>
      <c r="EX70" s="111"/>
      <c r="EY70" s="111"/>
      <c r="EZ70" s="111"/>
      <c r="FA70" s="111"/>
      <c r="FB70" s="111"/>
      <c r="FC70" s="111"/>
      <c r="FD70" s="112"/>
      <c r="FE70" s="5"/>
      <c r="FG70" s="469" t="s">
        <v>154</v>
      </c>
      <c r="FH70" s="469"/>
      <c r="FI70" s="469"/>
      <c r="FJ70" s="469"/>
      <c r="FK70" s="469"/>
      <c r="FL70" s="469"/>
      <c r="FM70" s="469"/>
      <c r="FN70" s="469"/>
      <c r="FO70" s="469"/>
      <c r="FP70" s="469"/>
      <c r="FQ70" s="469"/>
      <c r="FR70" s="469"/>
      <c r="FS70" s="469"/>
      <c r="FT70" s="469"/>
      <c r="FW70" s="6"/>
      <c r="GC70" s="53" t="s">
        <v>154</v>
      </c>
    </row>
    <row r="71" spans="1:193" ht="6" customHeight="1">
      <c r="A71" s="18"/>
      <c r="C71" s="438"/>
      <c r="D71" s="439"/>
      <c r="E71" s="439"/>
      <c r="F71" s="440"/>
      <c r="G71" s="447"/>
      <c r="H71" s="448"/>
      <c r="I71" s="448"/>
      <c r="J71" s="449"/>
      <c r="K71" s="456"/>
      <c r="L71" s="457"/>
      <c r="M71" s="457"/>
      <c r="N71" s="457"/>
      <c r="O71" s="457"/>
      <c r="P71" s="457"/>
      <c r="Q71" s="457"/>
      <c r="R71" s="457"/>
      <c r="S71" s="457"/>
      <c r="T71" s="457"/>
      <c r="U71" s="457"/>
      <c r="V71" s="457"/>
      <c r="W71" s="457"/>
      <c r="X71" s="457"/>
      <c r="Y71" s="457"/>
      <c r="Z71" s="457"/>
      <c r="AA71" s="457"/>
      <c r="AB71" s="458"/>
      <c r="AC71" s="101"/>
      <c r="AD71" s="101"/>
      <c r="AE71" s="101"/>
      <c r="AF71" s="102"/>
      <c r="AG71" s="320"/>
      <c r="AH71" s="321"/>
      <c r="AI71" s="321"/>
      <c r="AJ71" s="321"/>
      <c r="AK71" s="321"/>
      <c r="AL71" s="321"/>
      <c r="AM71" s="321"/>
      <c r="AN71" s="321"/>
      <c r="AO71" s="321"/>
      <c r="AP71" s="321"/>
      <c r="AQ71" s="321"/>
      <c r="AR71" s="321"/>
      <c r="AS71" s="321"/>
      <c r="AT71" s="321"/>
      <c r="AU71" s="321"/>
      <c r="AV71" s="321"/>
      <c r="AW71" s="321"/>
      <c r="AX71" s="321"/>
      <c r="AY71" s="321"/>
      <c r="AZ71" s="321"/>
      <c r="BA71" s="321"/>
      <c r="BB71" s="321"/>
      <c r="BC71" s="321"/>
      <c r="BD71" s="321"/>
      <c r="BE71" s="321"/>
      <c r="BF71" s="321"/>
      <c r="BG71" s="321"/>
      <c r="BH71" s="321"/>
      <c r="BI71" s="321"/>
      <c r="BJ71" s="321"/>
      <c r="BK71" s="321"/>
      <c r="BL71" s="321"/>
      <c r="BM71" s="321"/>
      <c r="BN71" s="321"/>
      <c r="BO71" s="321"/>
      <c r="BP71" s="322"/>
      <c r="BQ71" s="164"/>
      <c r="BR71" s="165"/>
      <c r="BS71" s="165"/>
      <c r="BT71" s="165"/>
      <c r="BU71" s="165"/>
      <c r="BV71" s="165"/>
      <c r="BW71" s="165"/>
      <c r="BX71" s="166"/>
      <c r="BY71" s="553"/>
      <c r="BZ71" s="554"/>
      <c r="CA71" s="554"/>
      <c r="CB71" s="554"/>
      <c r="CC71" s="554"/>
      <c r="CD71" s="554"/>
      <c r="CE71" s="554"/>
      <c r="CF71" s="554"/>
      <c r="CG71" s="554"/>
      <c r="CH71" s="554"/>
      <c r="CI71" s="554"/>
      <c r="CJ71" s="554"/>
      <c r="CK71" s="554"/>
      <c r="CL71" s="554"/>
      <c r="CM71" s="554"/>
      <c r="CN71" s="554"/>
      <c r="CO71" s="554"/>
      <c r="CP71" s="554"/>
      <c r="CQ71" s="554"/>
      <c r="CR71" s="554"/>
      <c r="CS71" s="554"/>
      <c r="CT71" s="554"/>
      <c r="CU71" s="554"/>
      <c r="CV71" s="554"/>
      <c r="CW71" s="554"/>
      <c r="CX71" s="554"/>
      <c r="CY71" s="554"/>
      <c r="CZ71" s="555"/>
      <c r="DA71" s="358"/>
      <c r="DB71" s="359"/>
      <c r="DC71" s="359"/>
      <c r="DD71" s="359"/>
      <c r="DE71" s="359"/>
      <c r="DF71" s="359"/>
      <c r="DG71" s="359"/>
      <c r="DH71" s="359"/>
      <c r="DI71" s="359"/>
      <c r="DJ71" s="359"/>
      <c r="DK71" s="329"/>
      <c r="DL71" s="329"/>
      <c r="DM71" s="329"/>
      <c r="DN71" s="329"/>
      <c r="DO71" s="329"/>
      <c r="DP71" s="329"/>
      <c r="DQ71" s="329"/>
      <c r="DR71" s="329"/>
      <c r="DS71" s="329"/>
      <c r="DT71" s="329"/>
      <c r="DU71" s="113"/>
      <c r="DV71" s="114"/>
      <c r="DW71" s="114"/>
      <c r="DX71" s="114"/>
      <c r="DY71" s="114"/>
      <c r="DZ71" s="114"/>
      <c r="EA71" s="114"/>
      <c r="EB71" s="114"/>
      <c r="EC71" s="114"/>
      <c r="ED71" s="114"/>
      <c r="EE71" s="114"/>
      <c r="EF71" s="114"/>
      <c r="EG71" s="114"/>
      <c r="EH71" s="114"/>
      <c r="EI71" s="114"/>
      <c r="EJ71" s="114"/>
      <c r="EK71" s="114"/>
      <c r="EL71" s="114"/>
      <c r="EM71" s="114"/>
      <c r="EN71" s="114"/>
      <c r="EO71" s="114"/>
      <c r="EP71" s="114"/>
      <c r="EQ71" s="114"/>
      <c r="ER71" s="114"/>
      <c r="ES71" s="114"/>
      <c r="ET71" s="114"/>
      <c r="EU71" s="114"/>
      <c r="EV71" s="114"/>
      <c r="EW71" s="114"/>
      <c r="EX71" s="114"/>
      <c r="EY71" s="114"/>
      <c r="EZ71" s="114"/>
      <c r="FA71" s="114"/>
      <c r="FB71" s="114"/>
      <c r="FC71" s="114"/>
      <c r="FD71" s="115"/>
      <c r="FE71" s="5"/>
      <c r="FG71" s="469"/>
      <c r="FH71" s="469"/>
      <c r="FI71" s="469"/>
      <c r="FJ71" s="469"/>
      <c r="FK71" s="469"/>
      <c r="FL71" s="469"/>
      <c r="FM71" s="469"/>
      <c r="FN71" s="469"/>
      <c r="FO71" s="469"/>
      <c r="FP71" s="469"/>
      <c r="FQ71" s="469"/>
      <c r="FR71" s="469"/>
      <c r="FS71" s="469"/>
      <c r="FT71" s="469"/>
      <c r="FW71" s="6"/>
      <c r="GC71" s="53" t="s">
        <v>155</v>
      </c>
    </row>
    <row r="72" spans="1:193" ht="6" customHeight="1" thickBot="1">
      <c r="A72" s="18"/>
      <c r="C72" s="438"/>
      <c r="D72" s="439"/>
      <c r="E72" s="439"/>
      <c r="F72" s="440"/>
      <c r="G72" s="447"/>
      <c r="H72" s="448"/>
      <c r="I72" s="448"/>
      <c r="J72" s="449"/>
      <c r="K72" s="456"/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  <c r="X72" s="457"/>
      <c r="Y72" s="457"/>
      <c r="Z72" s="457"/>
      <c r="AA72" s="457"/>
      <c r="AB72" s="458"/>
      <c r="AC72" s="80" t="s">
        <v>127</v>
      </c>
      <c r="AD72" s="80"/>
      <c r="AE72" s="80"/>
      <c r="AF72" s="81"/>
      <c r="AG72" s="88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90"/>
      <c r="BQ72" s="74">
        <f ca="1">IF(ISNA(B66),"",INDIRECT("労務費率!$E$"&amp; B66,TRUE))</f>
        <v>23</v>
      </c>
      <c r="BR72" s="74"/>
      <c r="BS72" s="74"/>
      <c r="BT72" s="74"/>
      <c r="BU72" s="74"/>
      <c r="BV72" s="74"/>
      <c r="BW72" s="74"/>
      <c r="BX72" s="74"/>
      <c r="BY72" s="556" t="str">
        <f>IF(AG72="","",IF(AG72=0,"0",ROUNDDOWN(AG72*(BQ72/100)/1000,0)))</f>
        <v/>
      </c>
      <c r="BZ72" s="557"/>
      <c r="CA72" s="557"/>
      <c r="CB72" s="557"/>
      <c r="CC72" s="557"/>
      <c r="CD72" s="557"/>
      <c r="CE72" s="557"/>
      <c r="CF72" s="557"/>
      <c r="CG72" s="557"/>
      <c r="CH72" s="557"/>
      <c r="CI72" s="557"/>
      <c r="CJ72" s="557"/>
      <c r="CK72" s="557"/>
      <c r="CL72" s="557"/>
      <c r="CM72" s="557"/>
      <c r="CN72" s="557"/>
      <c r="CO72" s="557"/>
      <c r="CP72" s="557"/>
      <c r="CQ72" s="557"/>
      <c r="CR72" s="557"/>
      <c r="CS72" s="557"/>
      <c r="CT72" s="557"/>
      <c r="CU72" s="557"/>
      <c r="CV72" s="557"/>
      <c r="CW72" s="557"/>
      <c r="CX72" s="557"/>
      <c r="CY72" s="557"/>
      <c r="CZ72" s="558"/>
      <c r="DA72" s="358">
        <f ca="1">IF(ISNA(B66),"",INDIRECT("労災保険率!$E$"&amp;B66,TRUE))</f>
        <v>12</v>
      </c>
      <c r="DB72" s="359"/>
      <c r="DC72" s="359"/>
      <c r="DD72" s="359"/>
      <c r="DE72" s="359"/>
      <c r="DF72" s="359"/>
      <c r="DG72" s="359"/>
      <c r="DH72" s="359"/>
      <c r="DI72" s="359"/>
      <c r="DJ72" s="359"/>
      <c r="DK72" s="329"/>
      <c r="DL72" s="329"/>
      <c r="DM72" s="329"/>
      <c r="DN72" s="329"/>
      <c r="DO72" s="329"/>
      <c r="DP72" s="329"/>
      <c r="DQ72" s="329"/>
      <c r="DR72" s="329"/>
      <c r="DS72" s="329"/>
      <c r="DT72" s="329"/>
      <c r="DU72" s="145" t="str">
        <f>IF(AG72="","",IF(AG72=0,"0",ROUNDDOWN(IF(DK72="",BY72*DA72,BY72*DK72),0)))</f>
        <v/>
      </c>
      <c r="DV72" s="146"/>
      <c r="DW72" s="146"/>
      <c r="DX72" s="146"/>
      <c r="DY72" s="146"/>
      <c r="DZ72" s="146"/>
      <c r="EA72" s="146"/>
      <c r="EB72" s="146"/>
      <c r="EC72" s="146"/>
      <c r="ED72" s="146"/>
      <c r="EE72" s="146"/>
      <c r="EF72" s="146"/>
      <c r="EG72" s="146"/>
      <c r="EH72" s="146"/>
      <c r="EI72" s="146"/>
      <c r="EJ72" s="146"/>
      <c r="EK72" s="146"/>
      <c r="EL72" s="146"/>
      <c r="EM72" s="146"/>
      <c r="EN72" s="146"/>
      <c r="EO72" s="146"/>
      <c r="EP72" s="146"/>
      <c r="EQ72" s="146"/>
      <c r="ER72" s="146"/>
      <c r="ES72" s="146"/>
      <c r="ET72" s="146"/>
      <c r="EU72" s="146"/>
      <c r="EV72" s="146"/>
      <c r="EW72" s="146"/>
      <c r="EX72" s="146"/>
      <c r="EY72" s="146"/>
      <c r="EZ72" s="146"/>
      <c r="FA72" s="146"/>
      <c r="FB72" s="146"/>
      <c r="FC72" s="146"/>
      <c r="FD72" s="147"/>
      <c r="FE72" s="7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9"/>
      <c r="GB72" s="57"/>
      <c r="GC72" s="57"/>
      <c r="GD72" s="57"/>
      <c r="GE72" s="57"/>
      <c r="GF72" s="57"/>
      <c r="GG72" s="57"/>
      <c r="GH72" s="57"/>
      <c r="GI72" s="57"/>
      <c r="GJ72" s="57"/>
      <c r="GK72" s="57"/>
    </row>
    <row r="73" spans="1:193" ht="6" customHeight="1">
      <c r="A73" s="18"/>
      <c r="C73" s="441"/>
      <c r="D73" s="442"/>
      <c r="E73" s="442"/>
      <c r="F73" s="443"/>
      <c r="G73" s="447"/>
      <c r="H73" s="448"/>
      <c r="I73" s="448"/>
      <c r="J73" s="449"/>
      <c r="K73" s="459"/>
      <c r="L73" s="460"/>
      <c r="M73" s="460"/>
      <c r="N73" s="460"/>
      <c r="O73" s="460"/>
      <c r="P73" s="460"/>
      <c r="Q73" s="460"/>
      <c r="R73" s="460"/>
      <c r="S73" s="460"/>
      <c r="T73" s="460"/>
      <c r="U73" s="460"/>
      <c r="V73" s="460"/>
      <c r="W73" s="460"/>
      <c r="X73" s="460"/>
      <c r="Y73" s="460"/>
      <c r="Z73" s="460"/>
      <c r="AA73" s="460"/>
      <c r="AB73" s="461"/>
      <c r="AC73" s="80"/>
      <c r="AD73" s="80"/>
      <c r="AE73" s="80"/>
      <c r="AF73" s="81"/>
      <c r="AG73" s="91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3"/>
      <c r="BQ73" s="74"/>
      <c r="BR73" s="74"/>
      <c r="BS73" s="74"/>
      <c r="BT73" s="74"/>
      <c r="BU73" s="74"/>
      <c r="BV73" s="74"/>
      <c r="BW73" s="74"/>
      <c r="BX73" s="74"/>
      <c r="BY73" s="559"/>
      <c r="BZ73" s="560"/>
      <c r="CA73" s="560"/>
      <c r="CB73" s="560"/>
      <c r="CC73" s="560"/>
      <c r="CD73" s="560"/>
      <c r="CE73" s="560"/>
      <c r="CF73" s="560"/>
      <c r="CG73" s="560"/>
      <c r="CH73" s="560"/>
      <c r="CI73" s="560"/>
      <c r="CJ73" s="560"/>
      <c r="CK73" s="560"/>
      <c r="CL73" s="560"/>
      <c r="CM73" s="560"/>
      <c r="CN73" s="560"/>
      <c r="CO73" s="560"/>
      <c r="CP73" s="560"/>
      <c r="CQ73" s="560"/>
      <c r="CR73" s="560"/>
      <c r="CS73" s="560"/>
      <c r="CT73" s="560"/>
      <c r="CU73" s="560"/>
      <c r="CV73" s="560"/>
      <c r="CW73" s="560"/>
      <c r="CX73" s="560"/>
      <c r="CY73" s="560"/>
      <c r="CZ73" s="561"/>
      <c r="DA73" s="358"/>
      <c r="DB73" s="359"/>
      <c r="DC73" s="359"/>
      <c r="DD73" s="359"/>
      <c r="DE73" s="359"/>
      <c r="DF73" s="359"/>
      <c r="DG73" s="359"/>
      <c r="DH73" s="359"/>
      <c r="DI73" s="359"/>
      <c r="DJ73" s="359"/>
      <c r="DK73" s="329"/>
      <c r="DL73" s="329"/>
      <c r="DM73" s="329"/>
      <c r="DN73" s="329"/>
      <c r="DO73" s="329"/>
      <c r="DP73" s="329"/>
      <c r="DQ73" s="329"/>
      <c r="DR73" s="329"/>
      <c r="DS73" s="329"/>
      <c r="DT73" s="329"/>
      <c r="DU73" s="148"/>
      <c r="DV73" s="149"/>
      <c r="DW73" s="149"/>
      <c r="DX73" s="149"/>
      <c r="DY73" s="149"/>
      <c r="DZ73" s="149"/>
      <c r="EA73" s="149"/>
      <c r="EB73" s="149"/>
      <c r="EC73" s="149"/>
      <c r="ED73" s="149"/>
      <c r="EE73" s="149"/>
      <c r="EF73" s="149"/>
      <c r="EG73" s="149"/>
      <c r="EH73" s="149"/>
      <c r="EI73" s="149"/>
      <c r="EJ73" s="149"/>
      <c r="EK73" s="149"/>
      <c r="EL73" s="149"/>
      <c r="EM73" s="149"/>
      <c r="EN73" s="149"/>
      <c r="EO73" s="149"/>
      <c r="EP73" s="149"/>
      <c r="EQ73" s="149"/>
      <c r="ER73" s="149"/>
      <c r="ES73" s="149"/>
      <c r="ET73" s="149"/>
      <c r="EU73" s="149"/>
      <c r="EV73" s="149"/>
      <c r="EW73" s="149"/>
      <c r="EX73" s="149"/>
      <c r="EY73" s="149"/>
      <c r="EZ73" s="149"/>
      <c r="FA73" s="149"/>
      <c r="FB73" s="149"/>
      <c r="FC73" s="149"/>
      <c r="FD73" s="150"/>
      <c r="FE73" s="5"/>
      <c r="FO73" s="1"/>
      <c r="FP73" s="1"/>
      <c r="FQ73" s="1"/>
      <c r="FR73" s="1"/>
      <c r="GB73" s="57"/>
      <c r="GC73" s="57"/>
      <c r="GD73" s="57"/>
      <c r="GE73" s="57"/>
      <c r="GF73" s="57"/>
      <c r="GG73" s="57"/>
      <c r="GH73" s="57"/>
      <c r="GI73" s="57"/>
      <c r="GJ73" s="57"/>
      <c r="GK73" s="57"/>
    </row>
    <row r="74" spans="1:193" ht="6" customHeight="1">
      <c r="A74" s="19" t="s">
        <v>119</v>
      </c>
      <c r="B74" s="2">
        <f>MATCH(A74,労務費率!A:A,0)</f>
        <v>10</v>
      </c>
      <c r="C74" s="435" t="s">
        <v>100</v>
      </c>
      <c r="D74" s="436"/>
      <c r="E74" s="436"/>
      <c r="F74" s="437"/>
      <c r="G74" s="447"/>
      <c r="H74" s="448"/>
      <c r="I74" s="448"/>
      <c r="J74" s="449"/>
      <c r="K74" s="453" t="s">
        <v>71</v>
      </c>
      <c r="L74" s="454"/>
      <c r="M74" s="454"/>
      <c r="N74" s="454"/>
      <c r="O74" s="454"/>
      <c r="P74" s="454"/>
      <c r="Q74" s="454"/>
      <c r="R74" s="455"/>
      <c r="S74" s="453" t="s">
        <v>29</v>
      </c>
      <c r="T74" s="454"/>
      <c r="U74" s="454"/>
      <c r="V74" s="454"/>
      <c r="W74" s="454"/>
      <c r="X74" s="454"/>
      <c r="Y74" s="454"/>
      <c r="Z74" s="454"/>
      <c r="AA74" s="454"/>
      <c r="AB74" s="455"/>
      <c r="AC74" s="74" t="s">
        <v>101</v>
      </c>
      <c r="AD74" s="74"/>
      <c r="AE74" s="74"/>
      <c r="AF74" s="103"/>
      <c r="AG74" s="82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4"/>
      <c r="BQ74" s="161">
        <f ca="1">IF(ISNA(B74),"",INDIRECT("労務費率!$B$"&amp; B74,TRUE))</f>
        <v>38</v>
      </c>
      <c r="BR74" s="162"/>
      <c r="BS74" s="162"/>
      <c r="BT74" s="162"/>
      <c r="BU74" s="162"/>
      <c r="BV74" s="162"/>
      <c r="BW74" s="162"/>
      <c r="BX74" s="163"/>
      <c r="BY74" s="538" t="str">
        <f>IF(AG74="","",IF(AG74=0,"0",ROUNDDOWN(AG74*(BQ74/100)/1000,0)))</f>
        <v/>
      </c>
      <c r="BZ74" s="539"/>
      <c r="CA74" s="539"/>
      <c r="CB74" s="539"/>
      <c r="CC74" s="539"/>
      <c r="CD74" s="539"/>
      <c r="CE74" s="539"/>
      <c r="CF74" s="539"/>
      <c r="CG74" s="539"/>
      <c r="CH74" s="539"/>
      <c r="CI74" s="539"/>
      <c r="CJ74" s="539"/>
      <c r="CK74" s="539"/>
      <c r="CL74" s="539"/>
      <c r="CM74" s="539"/>
      <c r="CN74" s="539"/>
      <c r="CO74" s="539"/>
      <c r="CP74" s="539"/>
      <c r="CQ74" s="539"/>
      <c r="CR74" s="539"/>
      <c r="CS74" s="539"/>
      <c r="CT74" s="539"/>
      <c r="CU74" s="539"/>
      <c r="CV74" s="539"/>
      <c r="CW74" s="539"/>
      <c r="CX74" s="539"/>
      <c r="CY74" s="539"/>
      <c r="CZ74" s="540"/>
      <c r="DA74" s="327">
        <f ca="1">IF(ISNA(B74),"",INDIRECT("労災保険率!$B$"&amp;B74,TRUE))</f>
        <v>7.5</v>
      </c>
      <c r="DB74" s="328"/>
      <c r="DC74" s="328"/>
      <c r="DD74" s="328"/>
      <c r="DE74" s="328"/>
      <c r="DF74" s="328"/>
      <c r="DG74" s="328"/>
      <c r="DH74" s="328"/>
      <c r="DI74" s="328"/>
      <c r="DJ74" s="328"/>
      <c r="DK74" s="329"/>
      <c r="DL74" s="329"/>
      <c r="DM74" s="329"/>
      <c r="DN74" s="329"/>
      <c r="DO74" s="329"/>
      <c r="DP74" s="329"/>
      <c r="DQ74" s="329"/>
      <c r="DR74" s="329"/>
      <c r="DS74" s="329"/>
      <c r="DT74" s="329"/>
      <c r="DU74" s="118" t="str">
        <f>IF(AG74="","",IF(AG74=0,"0",ROUNDDOWN(IF(DK74="",BY74*DA74,BY74*DK74),0)))</f>
        <v/>
      </c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20"/>
      <c r="FE74" s="32"/>
      <c r="FF74" s="197" t="s">
        <v>41</v>
      </c>
      <c r="FG74" s="197"/>
      <c r="FH74" s="197"/>
      <c r="FI74" s="197"/>
      <c r="FJ74" s="197"/>
      <c r="FK74" s="197"/>
      <c r="FL74" s="197"/>
      <c r="FM74" s="197"/>
      <c r="FN74" s="197"/>
      <c r="FO74" s="197"/>
      <c r="FP74" s="197"/>
      <c r="FQ74" s="197"/>
      <c r="FR74" s="197"/>
      <c r="FS74" s="197"/>
      <c r="FT74" s="32"/>
      <c r="FU74" s="32"/>
      <c r="FV74" s="32"/>
      <c r="FW74" s="32"/>
      <c r="GB74" s="57"/>
      <c r="GC74" s="57"/>
      <c r="GD74" s="57"/>
      <c r="GE74" s="57"/>
      <c r="GF74" s="57"/>
      <c r="GG74" s="57"/>
      <c r="GH74" s="57"/>
      <c r="GI74" s="57"/>
      <c r="GJ74" s="57"/>
      <c r="GK74" s="57"/>
    </row>
    <row r="75" spans="1:193" ht="6" customHeight="1">
      <c r="A75" s="18"/>
      <c r="B75" s="2" t="e">
        <f>MATCH(C75,労災保険率!A:A,0)</f>
        <v>#N/A</v>
      </c>
      <c r="C75" s="438"/>
      <c r="D75" s="439"/>
      <c r="E75" s="439"/>
      <c r="F75" s="440"/>
      <c r="G75" s="447"/>
      <c r="H75" s="448"/>
      <c r="I75" s="448"/>
      <c r="J75" s="449"/>
      <c r="K75" s="456"/>
      <c r="L75" s="457"/>
      <c r="M75" s="457"/>
      <c r="N75" s="457"/>
      <c r="O75" s="457"/>
      <c r="P75" s="457"/>
      <c r="Q75" s="457"/>
      <c r="R75" s="458"/>
      <c r="S75" s="456"/>
      <c r="T75" s="457"/>
      <c r="U75" s="457"/>
      <c r="V75" s="457"/>
      <c r="W75" s="457"/>
      <c r="X75" s="457"/>
      <c r="Y75" s="457"/>
      <c r="Z75" s="457"/>
      <c r="AA75" s="457"/>
      <c r="AB75" s="458"/>
      <c r="AC75" s="74"/>
      <c r="AD75" s="74"/>
      <c r="AE75" s="74"/>
      <c r="AF75" s="103"/>
      <c r="AG75" s="85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7"/>
      <c r="BQ75" s="164"/>
      <c r="BR75" s="165"/>
      <c r="BS75" s="165"/>
      <c r="BT75" s="165"/>
      <c r="BU75" s="165"/>
      <c r="BV75" s="165"/>
      <c r="BW75" s="165"/>
      <c r="BX75" s="166"/>
      <c r="BY75" s="541"/>
      <c r="BZ75" s="542"/>
      <c r="CA75" s="542"/>
      <c r="CB75" s="542"/>
      <c r="CC75" s="542"/>
      <c r="CD75" s="542"/>
      <c r="CE75" s="542"/>
      <c r="CF75" s="542"/>
      <c r="CG75" s="542"/>
      <c r="CH75" s="542"/>
      <c r="CI75" s="542"/>
      <c r="CJ75" s="542"/>
      <c r="CK75" s="542"/>
      <c r="CL75" s="542"/>
      <c r="CM75" s="542"/>
      <c r="CN75" s="542"/>
      <c r="CO75" s="542"/>
      <c r="CP75" s="542"/>
      <c r="CQ75" s="542"/>
      <c r="CR75" s="542"/>
      <c r="CS75" s="542"/>
      <c r="CT75" s="542"/>
      <c r="CU75" s="542"/>
      <c r="CV75" s="542"/>
      <c r="CW75" s="542"/>
      <c r="CX75" s="542"/>
      <c r="CY75" s="542"/>
      <c r="CZ75" s="543"/>
      <c r="DA75" s="327"/>
      <c r="DB75" s="328"/>
      <c r="DC75" s="328"/>
      <c r="DD75" s="328"/>
      <c r="DE75" s="328"/>
      <c r="DF75" s="328"/>
      <c r="DG75" s="328"/>
      <c r="DH75" s="328"/>
      <c r="DI75" s="328"/>
      <c r="DJ75" s="328"/>
      <c r="DK75" s="329"/>
      <c r="DL75" s="329"/>
      <c r="DM75" s="329"/>
      <c r="DN75" s="329"/>
      <c r="DO75" s="329"/>
      <c r="DP75" s="329"/>
      <c r="DQ75" s="329"/>
      <c r="DR75" s="329"/>
      <c r="DS75" s="329"/>
      <c r="DT75" s="329"/>
      <c r="DU75" s="121"/>
      <c r="DV75" s="122"/>
      <c r="DW75" s="122"/>
      <c r="DX75" s="122"/>
      <c r="DY75" s="122"/>
      <c r="DZ75" s="122"/>
      <c r="EA75" s="122"/>
      <c r="EB75" s="122"/>
      <c r="EC75" s="122"/>
      <c r="ED75" s="122"/>
      <c r="EE75" s="122"/>
      <c r="EF75" s="122"/>
      <c r="EG75" s="122"/>
      <c r="EH75" s="122"/>
      <c r="EI75" s="122"/>
      <c r="EJ75" s="122"/>
      <c r="EK75" s="122"/>
      <c r="EL75" s="122"/>
      <c r="EM75" s="122"/>
      <c r="EN75" s="122"/>
      <c r="EO75" s="122"/>
      <c r="EP75" s="122"/>
      <c r="EQ75" s="122"/>
      <c r="ER75" s="122"/>
      <c r="ES75" s="122"/>
      <c r="ET75" s="122"/>
      <c r="EU75" s="122"/>
      <c r="EV75" s="122"/>
      <c r="EW75" s="122"/>
      <c r="EX75" s="122"/>
      <c r="EY75" s="122"/>
      <c r="EZ75" s="122"/>
      <c r="FA75" s="122"/>
      <c r="FB75" s="122"/>
      <c r="FC75" s="122"/>
      <c r="FD75" s="123"/>
      <c r="FE75" s="32"/>
      <c r="FF75" s="197"/>
      <c r="FG75" s="197"/>
      <c r="FH75" s="197"/>
      <c r="FI75" s="197"/>
      <c r="FJ75" s="197"/>
      <c r="FK75" s="197"/>
      <c r="FL75" s="197"/>
      <c r="FM75" s="197"/>
      <c r="FN75" s="197"/>
      <c r="FO75" s="197"/>
      <c r="FP75" s="197"/>
      <c r="FQ75" s="197"/>
      <c r="FR75" s="197"/>
      <c r="FS75" s="197"/>
      <c r="FT75" s="32"/>
      <c r="FU75" s="32"/>
      <c r="FV75" s="32"/>
      <c r="FW75" s="32"/>
      <c r="GB75" s="57"/>
      <c r="GC75" s="57"/>
      <c r="GD75" s="57"/>
      <c r="GE75" s="57"/>
      <c r="GF75" s="57"/>
      <c r="GG75" s="57"/>
      <c r="GH75" s="57"/>
      <c r="GI75" s="57"/>
      <c r="GJ75" s="57"/>
      <c r="GK75" s="57"/>
    </row>
    <row r="76" spans="1:193" ht="6" customHeight="1">
      <c r="A76" s="18"/>
      <c r="C76" s="438"/>
      <c r="D76" s="439"/>
      <c r="E76" s="439"/>
      <c r="F76" s="440"/>
      <c r="G76" s="447"/>
      <c r="H76" s="448"/>
      <c r="I76" s="448"/>
      <c r="J76" s="449"/>
      <c r="K76" s="456"/>
      <c r="L76" s="457"/>
      <c r="M76" s="457"/>
      <c r="N76" s="457"/>
      <c r="O76" s="457"/>
      <c r="P76" s="457"/>
      <c r="Q76" s="457"/>
      <c r="R76" s="458"/>
      <c r="S76" s="456"/>
      <c r="T76" s="457"/>
      <c r="U76" s="457"/>
      <c r="V76" s="457"/>
      <c r="W76" s="457"/>
      <c r="X76" s="457"/>
      <c r="Y76" s="457"/>
      <c r="Z76" s="457"/>
      <c r="AA76" s="457"/>
      <c r="AB76" s="458"/>
      <c r="AC76" s="75" t="s">
        <v>102</v>
      </c>
      <c r="AD76" s="75"/>
      <c r="AE76" s="75"/>
      <c r="AF76" s="76"/>
      <c r="AG76" s="94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6"/>
      <c r="BQ76" s="161">
        <f ca="1">IF(ISNA(B74),"",INDIRECT("労務費率!$C$"&amp; B74,TRUE))</f>
        <v>40</v>
      </c>
      <c r="BR76" s="162"/>
      <c r="BS76" s="162"/>
      <c r="BT76" s="162"/>
      <c r="BU76" s="162"/>
      <c r="BV76" s="162"/>
      <c r="BW76" s="162"/>
      <c r="BX76" s="163"/>
      <c r="BY76" s="544" t="str">
        <f t="shared" ref="BY76" si="44">IF(AG76="","",IF(AG76=0,"0",ROUNDDOWN(AG76*(BQ76/100)/1000,0)))</f>
        <v/>
      </c>
      <c r="BZ76" s="545"/>
      <c r="CA76" s="545"/>
      <c r="CB76" s="545"/>
      <c r="CC76" s="545"/>
      <c r="CD76" s="545"/>
      <c r="CE76" s="545"/>
      <c r="CF76" s="545"/>
      <c r="CG76" s="545"/>
      <c r="CH76" s="545"/>
      <c r="CI76" s="545"/>
      <c r="CJ76" s="545"/>
      <c r="CK76" s="545"/>
      <c r="CL76" s="545"/>
      <c r="CM76" s="545"/>
      <c r="CN76" s="545"/>
      <c r="CO76" s="545"/>
      <c r="CP76" s="545"/>
      <c r="CQ76" s="545"/>
      <c r="CR76" s="545"/>
      <c r="CS76" s="545"/>
      <c r="CT76" s="545"/>
      <c r="CU76" s="545"/>
      <c r="CV76" s="545"/>
      <c r="CW76" s="545"/>
      <c r="CX76" s="545"/>
      <c r="CY76" s="545"/>
      <c r="CZ76" s="546"/>
      <c r="DA76" s="327">
        <f ca="1">IF(ISNA(B74),"",INDIRECT("労災保険率!$C$"&amp;B74,TRUE))</f>
        <v>6.5</v>
      </c>
      <c r="DB76" s="328"/>
      <c r="DC76" s="328"/>
      <c r="DD76" s="328"/>
      <c r="DE76" s="328"/>
      <c r="DF76" s="328"/>
      <c r="DG76" s="328"/>
      <c r="DH76" s="328"/>
      <c r="DI76" s="328"/>
      <c r="DJ76" s="328"/>
      <c r="DK76" s="329"/>
      <c r="DL76" s="329"/>
      <c r="DM76" s="329"/>
      <c r="DN76" s="329"/>
      <c r="DO76" s="329"/>
      <c r="DP76" s="329"/>
      <c r="DQ76" s="329"/>
      <c r="DR76" s="329"/>
      <c r="DS76" s="329"/>
      <c r="DT76" s="329"/>
      <c r="DU76" s="151" t="str">
        <f t="shared" ref="DU76" si="45">IF(AG76="","",IF(AG76=0,"0",ROUNDDOWN(IF(DK76="",BY76*DA76,BY76*DK76),0)))</f>
        <v/>
      </c>
      <c r="DV76" s="152"/>
      <c r="DW76" s="152"/>
      <c r="DX76" s="152"/>
      <c r="DY76" s="152"/>
      <c r="DZ76" s="152"/>
      <c r="EA76" s="152"/>
      <c r="EB76" s="152"/>
      <c r="EC76" s="152"/>
      <c r="ED76" s="152"/>
      <c r="EE76" s="152"/>
      <c r="EF76" s="152"/>
      <c r="EG76" s="152"/>
      <c r="EH76" s="152"/>
      <c r="EI76" s="152"/>
      <c r="EJ76" s="152"/>
      <c r="EK76" s="152"/>
      <c r="EL76" s="152"/>
      <c r="EM76" s="152"/>
      <c r="EN76" s="152"/>
      <c r="EO76" s="152"/>
      <c r="EP76" s="152"/>
      <c r="EQ76" s="152"/>
      <c r="ER76" s="152"/>
      <c r="ES76" s="152"/>
      <c r="ET76" s="152"/>
      <c r="EU76" s="152"/>
      <c r="EV76" s="152"/>
      <c r="EW76" s="152"/>
      <c r="EX76" s="152"/>
      <c r="EY76" s="152"/>
      <c r="EZ76" s="152"/>
      <c r="FA76" s="152"/>
      <c r="FB76" s="152"/>
      <c r="FC76" s="152"/>
      <c r="FD76" s="153"/>
      <c r="FE76" s="32"/>
      <c r="FF76" s="32"/>
      <c r="FG76" s="197" t="s">
        <v>140</v>
      </c>
      <c r="FH76" s="197"/>
      <c r="FI76" s="197"/>
      <c r="FJ76" s="197"/>
      <c r="FK76" s="197"/>
      <c r="FL76" s="197"/>
      <c r="FM76" s="197"/>
      <c r="FN76" s="197"/>
      <c r="FO76" s="197"/>
      <c r="FP76" s="197"/>
      <c r="FQ76" s="197"/>
      <c r="FR76" s="197"/>
      <c r="FS76" s="197"/>
      <c r="FT76" s="197"/>
      <c r="FU76" s="197"/>
      <c r="FV76" s="197"/>
      <c r="FW76" s="197"/>
      <c r="GB76" s="57"/>
      <c r="GC76" s="57"/>
      <c r="GD76" s="57"/>
      <c r="GE76" s="57"/>
      <c r="GF76" s="57"/>
      <c r="GG76" s="57"/>
      <c r="GH76" s="57"/>
      <c r="GI76" s="57"/>
      <c r="GJ76" s="57"/>
      <c r="GK76" s="57"/>
    </row>
    <row r="77" spans="1:193" ht="6" customHeight="1">
      <c r="A77" s="18"/>
      <c r="C77" s="438"/>
      <c r="D77" s="439"/>
      <c r="E77" s="439"/>
      <c r="F77" s="440"/>
      <c r="G77" s="447"/>
      <c r="H77" s="448"/>
      <c r="I77" s="448"/>
      <c r="J77" s="449"/>
      <c r="K77" s="456"/>
      <c r="L77" s="457"/>
      <c r="M77" s="457"/>
      <c r="N77" s="457"/>
      <c r="O77" s="457"/>
      <c r="P77" s="457"/>
      <c r="Q77" s="457"/>
      <c r="R77" s="458"/>
      <c r="S77" s="456"/>
      <c r="T77" s="457"/>
      <c r="U77" s="457"/>
      <c r="V77" s="457"/>
      <c r="W77" s="457"/>
      <c r="X77" s="457"/>
      <c r="Y77" s="457"/>
      <c r="Z77" s="457"/>
      <c r="AA77" s="457"/>
      <c r="AB77" s="458"/>
      <c r="AC77" s="75"/>
      <c r="AD77" s="75"/>
      <c r="AE77" s="75"/>
      <c r="AF77" s="76"/>
      <c r="AG77" s="97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9"/>
      <c r="BQ77" s="164"/>
      <c r="BR77" s="165"/>
      <c r="BS77" s="165"/>
      <c r="BT77" s="165"/>
      <c r="BU77" s="165"/>
      <c r="BV77" s="165"/>
      <c r="BW77" s="165"/>
      <c r="BX77" s="166"/>
      <c r="BY77" s="547"/>
      <c r="BZ77" s="548"/>
      <c r="CA77" s="548"/>
      <c r="CB77" s="548"/>
      <c r="CC77" s="548"/>
      <c r="CD77" s="548"/>
      <c r="CE77" s="548"/>
      <c r="CF77" s="548"/>
      <c r="CG77" s="548"/>
      <c r="CH77" s="548"/>
      <c r="CI77" s="548"/>
      <c r="CJ77" s="548"/>
      <c r="CK77" s="548"/>
      <c r="CL77" s="548"/>
      <c r="CM77" s="548"/>
      <c r="CN77" s="548"/>
      <c r="CO77" s="548"/>
      <c r="CP77" s="548"/>
      <c r="CQ77" s="548"/>
      <c r="CR77" s="548"/>
      <c r="CS77" s="548"/>
      <c r="CT77" s="548"/>
      <c r="CU77" s="548"/>
      <c r="CV77" s="548"/>
      <c r="CW77" s="548"/>
      <c r="CX77" s="548"/>
      <c r="CY77" s="548"/>
      <c r="CZ77" s="549"/>
      <c r="DA77" s="327"/>
      <c r="DB77" s="328"/>
      <c r="DC77" s="328"/>
      <c r="DD77" s="328"/>
      <c r="DE77" s="328"/>
      <c r="DF77" s="328"/>
      <c r="DG77" s="328"/>
      <c r="DH77" s="328"/>
      <c r="DI77" s="328"/>
      <c r="DJ77" s="328"/>
      <c r="DK77" s="329"/>
      <c r="DL77" s="329"/>
      <c r="DM77" s="329"/>
      <c r="DN77" s="329"/>
      <c r="DO77" s="329"/>
      <c r="DP77" s="329"/>
      <c r="DQ77" s="329"/>
      <c r="DR77" s="329"/>
      <c r="DS77" s="329"/>
      <c r="DT77" s="329"/>
      <c r="DU77" s="154"/>
      <c r="DV77" s="155"/>
      <c r="DW77" s="155"/>
      <c r="DX77" s="155"/>
      <c r="DY77" s="155"/>
      <c r="DZ77" s="155"/>
      <c r="EA77" s="155"/>
      <c r="EB77" s="155"/>
      <c r="EC77" s="155"/>
      <c r="ED77" s="155"/>
      <c r="EE77" s="155"/>
      <c r="EF77" s="155"/>
      <c r="EG77" s="155"/>
      <c r="EH77" s="155"/>
      <c r="EI77" s="155"/>
      <c r="EJ77" s="155"/>
      <c r="EK77" s="155"/>
      <c r="EL77" s="155"/>
      <c r="EM77" s="155"/>
      <c r="EN77" s="155"/>
      <c r="EO77" s="155"/>
      <c r="EP77" s="155"/>
      <c r="EQ77" s="155"/>
      <c r="ER77" s="155"/>
      <c r="ES77" s="155"/>
      <c r="ET77" s="155"/>
      <c r="EU77" s="155"/>
      <c r="EV77" s="155"/>
      <c r="EW77" s="155"/>
      <c r="EX77" s="155"/>
      <c r="EY77" s="155"/>
      <c r="EZ77" s="155"/>
      <c r="FA77" s="155"/>
      <c r="FB77" s="155"/>
      <c r="FC77" s="155"/>
      <c r="FD77" s="156"/>
      <c r="FE77" s="33"/>
      <c r="FF77" s="32"/>
      <c r="FG77" s="197"/>
      <c r="FH77" s="197"/>
      <c r="FI77" s="197"/>
      <c r="FJ77" s="197"/>
      <c r="FK77" s="197"/>
      <c r="FL77" s="197"/>
      <c r="FM77" s="197"/>
      <c r="FN77" s="197"/>
      <c r="FO77" s="197"/>
      <c r="FP77" s="197"/>
      <c r="FQ77" s="197"/>
      <c r="FR77" s="197"/>
      <c r="FS77" s="197"/>
      <c r="FT77" s="197"/>
      <c r="FU77" s="197"/>
      <c r="FV77" s="197"/>
      <c r="FW77" s="197"/>
      <c r="GB77" s="57"/>
      <c r="GC77" s="57"/>
      <c r="GD77" s="57"/>
      <c r="GE77" s="57"/>
      <c r="GF77" s="57"/>
      <c r="GG77" s="57"/>
      <c r="GH77" s="57"/>
      <c r="GI77" s="57"/>
      <c r="GJ77" s="57"/>
      <c r="GK77" s="57"/>
    </row>
    <row r="78" spans="1:193" ht="6" customHeight="1">
      <c r="A78" s="18"/>
      <c r="C78" s="438"/>
      <c r="D78" s="439"/>
      <c r="E78" s="439"/>
      <c r="F78" s="440"/>
      <c r="G78" s="447"/>
      <c r="H78" s="448"/>
      <c r="I78" s="448"/>
      <c r="J78" s="449"/>
      <c r="K78" s="456"/>
      <c r="L78" s="457"/>
      <c r="M78" s="457"/>
      <c r="N78" s="457"/>
      <c r="O78" s="457"/>
      <c r="P78" s="457"/>
      <c r="Q78" s="457"/>
      <c r="R78" s="458"/>
      <c r="S78" s="456"/>
      <c r="T78" s="457"/>
      <c r="U78" s="457"/>
      <c r="V78" s="457"/>
      <c r="W78" s="457"/>
      <c r="X78" s="457"/>
      <c r="Y78" s="457"/>
      <c r="Z78" s="457"/>
      <c r="AA78" s="457"/>
      <c r="AB78" s="458"/>
      <c r="AC78" s="101" t="s">
        <v>99</v>
      </c>
      <c r="AD78" s="101"/>
      <c r="AE78" s="101"/>
      <c r="AF78" s="102"/>
      <c r="AG78" s="317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8"/>
      <c r="BB78" s="318"/>
      <c r="BC78" s="318"/>
      <c r="BD78" s="318"/>
      <c r="BE78" s="318"/>
      <c r="BF78" s="318"/>
      <c r="BG78" s="318"/>
      <c r="BH78" s="318"/>
      <c r="BI78" s="318"/>
      <c r="BJ78" s="318"/>
      <c r="BK78" s="318"/>
      <c r="BL78" s="318"/>
      <c r="BM78" s="318"/>
      <c r="BN78" s="318"/>
      <c r="BO78" s="318"/>
      <c r="BP78" s="319"/>
      <c r="BQ78" s="161">
        <f ca="1">IF(ISNA(B74),"",INDIRECT("労務費率!$D$"&amp; B74,TRUE))</f>
        <v>38</v>
      </c>
      <c r="BR78" s="162"/>
      <c r="BS78" s="162"/>
      <c r="BT78" s="162"/>
      <c r="BU78" s="162"/>
      <c r="BV78" s="162"/>
      <c r="BW78" s="162"/>
      <c r="BX78" s="163"/>
      <c r="BY78" s="550" t="str">
        <f t="shared" ref="BY78" si="46">IF(AG78="","",IF(AG78=0,"0",ROUNDDOWN(AG78*(BQ78/100)/1000,0)))</f>
        <v/>
      </c>
      <c r="BZ78" s="551"/>
      <c r="CA78" s="551"/>
      <c r="CB78" s="551"/>
      <c r="CC78" s="551"/>
      <c r="CD78" s="551"/>
      <c r="CE78" s="551"/>
      <c r="CF78" s="551"/>
      <c r="CG78" s="551"/>
      <c r="CH78" s="551"/>
      <c r="CI78" s="551"/>
      <c r="CJ78" s="551"/>
      <c r="CK78" s="551"/>
      <c r="CL78" s="551"/>
      <c r="CM78" s="551"/>
      <c r="CN78" s="551"/>
      <c r="CO78" s="551"/>
      <c r="CP78" s="551"/>
      <c r="CQ78" s="551"/>
      <c r="CR78" s="551"/>
      <c r="CS78" s="551"/>
      <c r="CT78" s="551"/>
      <c r="CU78" s="551"/>
      <c r="CV78" s="551"/>
      <c r="CW78" s="551"/>
      <c r="CX78" s="551"/>
      <c r="CY78" s="551"/>
      <c r="CZ78" s="552"/>
      <c r="DA78" s="327">
        <f ca="1">IF(ISNA(B74),"",INDIRECT("労災保険率!$D$"&amp;B74,TRUE))</f>
        <v>6.5</v>
      </c>
      <c r="DB78" s="328"/>
      <c r="DC78" s="328"/>
      <c r="DD78" s="328"/>
      <c r="DE78" s="328"/>
      <c r="DF78" s="328"/>
      <c r="DG78" s="328"/>
      <c r="DH78" s="328"/>
      <c r="DI78" s="328"/>
      <c r="DJ78" s="328"/>
      <c r="DK78" s="329"/>
      <c r="DL78" s="329"/>
      <c r="DM78" s="329"/>
      <c r="DN78" s="329"/>
      <c r="DO78" s="329"/>
      <c r="DP78" s="329"/>
      <c r="DQ78" s="329"/>
      <c r="DR78" s="329"/>
      <c r="DS78" s="329"/>
      <c r="DT78" s="329"/>
      <c r="DU78" s="110" t="str">
        <f t="shared" ref="DU78" si="47">IF(AG78="","",IF(AG78=0,"0",ROUNDDOWN(IF(DK78="",BY78*DA78,BY78*DK78),0)))</f>
        <v/>
      </c>
      <c r="DV78" s="111"/>
      <c r="DW78" s="111"/>
      <c r="DX78" s="111"/>
      <c r="DY78" s="111"/>
      <c r="DZ78" s="111"/>
      <c r="EA78" s="111"/>
      <c r="EB78" s="111"/>
      <c r="EC78" s="111"/>
      <c r="ED78" s="111"/>
      <c r="EE78" s="111"/>
      <c r="EF78" s="111"/>
      <c r="EG78" s="111"/>
      <c r="EH78" s="111"/>
      <c r="EI78" s="111"/>
      <c r="EJ78" s="111"/>
      <c r="EK78" s="111"/>
      <c r="EL78" s="111"/>
      <c r="EM78" s="111"/>
      <c r="EN78" s="111"/>
      <c r="EO78" s="111"/>
      <c r="EP78" s="111"/>
      <c r="EQ78" s="111"/>
      <c r="ER78" s="111"/>
      <c r="ES78" s="111"/>
      <c r="ET78" s="111"/>
      <c r="EU78" s="111"/>
      <c r="EV78" s="111"/>
      <c r="EW78" s="111"/>
      <c r="EX78" s="111"/>
      <c r="EY78" s="111"/>
      <c r="EZ78" s="111"/>
      <c r="FA78" s="111"/>
      <c r="FB78" s="111"/>
      <c r="FC78" s="111"/>
      <c r="FD78" s="112"/>
      <c r="FE78" s="477">
        <v>42094</v>
      </c>
      <c r="FF78" s="478"/>
      <c r="FG78" s="478"/>
      <c r="FH78" s="478"/>
      <c r="FI78" s="478"/>
      <c r="FJ78" s="478"/>
      <c r="FK78" s="478"/>
      <c r="FL78" s="478"/>
      <c r="FM78" s="478"/>
      <c r="FN78" s="478"/>
      <c r="FO78" s="478"/>
      <c r="FP78" s="478"/>
      <c r="FQ78" s="478"/>
      <c r="FR78" s="478"/>
      <c r="FS78" s="478"/>
      <c r="FT78" s="478"/>
      <c r="FU78" s="478"/>
      <c r="FV78" s="478"/>
      <c r="FW78" s="478"/>
      <c r="GB78" s="57"/>
      <c r="GC78" s="57"/>
      <c r="GD78" s="57"/>
      <c r="GE78" s="57"/>
      <c r="GF78" s="57"/>
      <c r="GG78" s="57"/>
      <c r="GH78" s="57"/>
      <c r="GI78" s="57"/>
      <c r="GJ78" s="57"/>
      <c r="GK78" s="57"/>
    </row>
    <row r="79" spans="1:193" ht="6" customHeight="1">
      <c r="A79" s="18"/>
      <c r="C79" s="438"/>
      <c r="D79" s="439"/>
      <c r="E79" s="439"/>
      <c r="F79" s="440"/>
      <c r="G79" s="447"/>
      <c r="H79" s="448"/>
      <c r="I79" s="448"/>
      <c r="J79" s="449"/>
      <c r="K79" s="456"/>
      <c r="L79" s="457"/>
      <c r="M79" s="457"/>
      <c r="N79" s="457"/>
      <c r="O79" s="457"/>
      <c r="P79" s="457"/>
      <c r="Q79" s="457"/>
      <c r="R79" s="458"/>
      <c r="S79" s="456"/>
      <c r="T79" s="457"/>
      <c r="U79" s="457"/>
      <c r="V79" s="457"/>
      <c r="W79" s="457"/>
      <c r="X79" s="457"/>
      <c r="Y79" s="457"/>
      <c r="Z79" s="457"/>
      <c r="AA79" s="457"/>
      <c r="AB79" s="458"/>
      <c r="AC79" s="101"/>
      <c r="AD79" s="101"/>
      <c r="AE79" s="101"/>
      <c r="AF79" s="102"/>
      <c r="AG79" s="320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1"/>
      <c r="AT79" s="321"/>
      <c r="AU79" s="321"/>
      <c r="AV79" s="321"/>
      <c r="AW79" s="321"/>
      <c r="AX79" s="321"/>
      <c r="AY79" s="321"/>
      <c r="AZ79" s="321"/>
      <c r="BA79" s="321"/>
      <c r="BB79" s="321"/>
      <c r="BC79" s="321"/>
      <c r="BD79" s="321"/>
      <c r="BE79" s="321"/>
      <c r="BF79" s="321"/>
      <c r="BG79" s="321"/>
      <c r="BH79" s="321"/>
      <c r="BI79" s="321"/>
      <c r="BJ79" s="321"/>
      <c r="BK79" s="321"/>
      <c r="BL79" s="321"/>
      <c r="BM79" s="321"/>
      <c r="BN79" s="321"/>
      <c r="BO79" s="321"/>
      <c r="BP79" s="322"/>
      <c r="BQ79" s="164"/>
      <c r="BR79" s="165"/>
      <c r="BS79" s="165"/>
      <c r="BT79" s="165"/>
      <c r="BU79" s="165"/>
      <c r="BV79" s="165"/>
      <c r="BW79" s="165"/>
      <c r="BX79" s="166"/>
      <c r="BY79" s="553"/>
      <c r="BZ79" s="554"/>
      <c r="CA79" s="554"/>
      <c r="CB79" s="554"/>
      <c r="CC79" s="554"/>
      <c r="CD79" s="554"/>
      <c r="CE79" s="554"/>
      <c r="CF79" s="554"/>
      <c r="CG79" s="554"/>
      <c r="CH79" s="554"/>
      <c r="CI79" s="554"/>
      <c r="CJ79" s="554"/>
      <c r="CK79" s="554"/>
      <c r="CL79" s="554"/>
      <c r="CM79" s="554"/>
      <c r="CN79" s="554"/>
      <c r="CO79" s="554"/>
      <c r="CP79" s="554"/>
      <c r="CQ79" s="554"/>
      <c r="CR79" s="554"/>
      <c r="CS79" s="554"/>
      <c r="CT79" s="554"/>
      <c r="CU79" s="554"/>
      <c r="CV79" s="554"/>
      <c r="CW79" s="554"/>
      <c r="CX79" s="554"/>
      <c r="CY79" s="554"/>
      <c r="CZ79" s="555"/>
      <c r="DA79" s="327"/>
      <c r="DB79" s="328"/>
      <c r="DC79" s="328"/>
      <c r="DD79" s="328"/>
      <c r="DE79" s="328"/>
      <c r="DF79" s="328"/>
      <c r="DG79" s="328"/>
      <c r="DH79" s="328"/>
      <c r="DI79" s="328"/>
      <c r="DJ79" s="328"/>
      <c r="DK79" s="329"/>
      <c r="DL79" s="329"/>
      <c r="DM79" s="329"/>
      <c r="DN79" s="329"/>
      <c r="DO79" s="329"/>
      <c r="DP79" s="329"/>
      <c r="DQ79" s="329"/>
      <c r="DR79" s="329"/>
      <c r="DS79" s="329"/>
      <c r="DT79" s="329"/>
      <c r="DU79" s="113"/>
      <c r="DV79" s="114"/>
      <c r="DW79" s="114"/>
      <c r="DX79" s="114"/>
      <c r="DY79" s="114"/>
      <c r="DZ79" s="114"/>
      <c r="EA79" s="114"/>
      <c r="EB79" s="114"/>
      <c r="EC79" s="114"/>
      <c r="ED79" s="114"/>
      <c r="EE79" s="114"/>
      <c r="EF79" s="114"/>
      <c r="EG79" s="114"/>
      <c r="EH79" s="114"/>
      <c r="EI79" s="114"/>
      <c r="EJ79" s="114"/>
      <c r="EK79" s="114"/>
      <c r="EL79" s="114"/>
      <c r="EM79" s="114"/>
      <c r="EN79" s="114"/>
      <c r="EO79" s="114"/>
      <c r="EP79" s="114"/>
      <c r="EQ79" s="114"/>
      <c r="ER79" s="114"/>
      <c r="ES79" s="114"/>
      <c r="ET79" s="114"/>
      <c r="EU79" s="114"/>
      <c r="EV79" s="114"/>
      <c r="EW79" s="114"/>
      <c r="EX79" s="114"/>
      <c r="EY79" s="114"/>
      <c r="EZ79" s="114"/>
      <c r="FA79" s="114"/>
      <c r="FB79" s="114"/>
      <c r="FC79" s="114"/>
      <c r="FD79" s="115"/>
      <c r="FE79" s="479"/>
      <c r="FF79" s="478"/>
      <c r="FG79" s="478"/>
      <c r="FH79" s="478"/>
      <c r="FI79" s="478"/>
      <c r="FJ79" s="478"/>
      <c r="FK79" s="478"/>
      <c r="FL79" s="478"/>
      <c r="FM79" s="478"/>
      <c r="FN79" s="478"/>
      <c r="FO79" s="478"/>
      <c r="FP79" s="478"/>
      <c r="FQ79" s="478"/>
      <c r="FR79" s="478"/>
      <c r="FS79" s="478"/>
      <c r="FT79" s="478"/>
      <c r="FU79" s="478"/>
      <c r="FV79" s="478"/>
      <c r="FW79" s="478"/>
      <c r="GB79" s="57"/>
      <c r="GC79" s="57"/>
      <c r="GD79" s="57"/>
      <c r="GE79" s="57"/>
      <c r="GF79" s="57"/>
      <c r="GG79" s="57"/>
      <c r="GH79" s="57"/>
      <c r="GI79" s="57"/>
      <c r="GJ79" s="57"/>
      <c r="GK79" s="57"/>
    </row>
    <row r="80" spans="1:193" ht="6" customHeight="1">
      <c r="A80" s="18"/>
      <c r="C80" s="438"/>
      <c r="D80" s="439"/>
      <c r="E80" s="439"/>
      <c r="F80" s="440"/>
      <c r="G80" s="447"/>
      <c r="H80" s="448"/>
      <c r="I80" s="448"/>
      <c r="J80" s="449"/>
      <c r="K80" s="456"/>
      <c r="L80" s="457"/>
      <c r="M80" s="457"/>
      <c r="N80" s="457"/>
      <c r="O80" s="457"/>
      <c r="P80" s="457"/>
      <c r="Q80" s="457"/>
      <c r="R80" s="458"/>
      <c r="S80" s="456"/>
      <c r="T80" s="457"/>
      <c r="U80" s="457"/>
      <c r="V80" s="457"/>
      <c r="W80" s="457"/>
      <c r="X80" s="457"/>
      <c r="Y80" s="457"/>
      <c r="Z80" s="457"/>
      <c r="AA80" s="457"/>
      <c r="AB80" s="458"/>
      <c r="AC80" s="80" t="s">
        <v>127</v>
      </c>
      <c r="AD80" s="80"/>
      <c r="AE80" s="80"/>
      <c r="AF80" s="81"/>
      <c r="AG80" s="88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90"/>
      <c r="BQ80" s="74">
        <f ca="1">IF(ISNA(B74),"",INDIRECT("労務費率!$E$"&amp; B74,TRUE))</f>
        <v>38</v>
      </c>
      <c r="BR80" s="74"/>
      <c r="BS80" s="74"/>
      <c r="BT80" s="74"/>
      <c r="BU80" s="74"/>
      <c r="BV80" s="74"/>
      <c r="BW80" s="74"/>
      <c r="BX80" s="74"/>
      <c r="BY80" s="556" t="str">
        <f t="shared" ref="BY80" si="48">IF(AG80="","",IF(AG80=0,"0",ROUNDDOWN(AG80*(BQ80/100)/1000,0)))</f>
        <v/>
      </c>
      <c r="BZ80" s="557"/>
      <c r="CA80" s="557"/>
      <c r="CB80" s="557"/>
      <c r="CC80" s="557"/>
      <c r="CD80" s="557"/>
      <c r="CE80" s="557"/>
      <c r="CF80" s="557"/>
      <c r="CG80" s="557"/>
      <c r="CH80" s="557"/>
      <c r="CI80" s="557"/>
      <c r="CJ80" s="557"/>
      <c r="CK80" s="557"/>
      <c r="CL80" s="557"/>
      <c r="CM80" s="557"/>
      <c r="CN80" s="557"/>
      <c r="CO80" s="557"/>
      <c r="CP80" s="557"/>
      <c r="CQ80" s="557"/>
      <c r="CR80" s="557"/>
      <c r="CS80" s="557"/>
      <c r="CT80" s="557"/>
      <c r="CU80" s="557"/>
      <c r="CV80" s="557"/>
      <c r="CW80" s="557"/>
      <c r="CX80" s="557"/>
      <c r="CY80" s="557"/>
      <c r="CZ80" s="558"/>
      <c r="DA80" s="358">
        <f ca="1">IF(ISNA(B74),"",INDIRECT("労災保険率!$E$"&amp;B74,TRUE))</f>
        <v>6</v>
      </c>
      <c r="DB80" s="359"/>
      <c r="DC80" s="359"/>
      <c r="DD80" s="359"/>
      <c r="DE80" s="359"/>
      <c r="DF80" s="359"/>
      <c r="DG80" s="359"/>
      <c r="DH80" s="359"/>
      <c r="DI80" s="359"/>
      <c r="DJ80" s="359"/>
      <c r="DK80" s="329"/>
      <c r="DL80" s="329"/>
      <c r="DM80" s="329"/>
      <c r="DN80" s="329"/>
      <c r="DO80" s="329"/>
      <c r="DP80" s="329"/>
      <c r="DQ80" s="329"/>
      <c r="DR80" s="329"/>
      <c r="DS80" s="329"/>
      <c r="DT80" s="329"/>
      <c r="DU80" s="145" t="str">
        <f t="shared" ref="DU80" si="49">IF(AG80="","",IF(AG80=0,"0",ROUNDDOWN(IF(DK80="",BY80*DA80,BY80*DK80),0)))</f>
        <v/>
      </c>
      <c r="DV80" s="146"/>
      <c r="DW80" s="146"/>
      <c r="DX80" s="146"/>
      <c r="DY80" s="146"/>
      <c r="DZ80" s="146"/>
      <c r="EA80" s="146"/>
      <c r="EB80" s="146"/>
      <c r="EC80" s="146"/>
      <c r="ED80" s="146"/>
      <c r="EE80" s="146"/>
      <c r="EF80" s="146"/>
      <c r="EG80" s="146"/>
      <c r="EH80" s="146"/>
      <c r="EI80" s="146"/>
      <c r="EJ80" s="146"/>
      <c r="EK80" s="146"/>
      <c r="EL80" s="146"/>
      <c r="EM80" s="146"/>
      <c r="EN80" s="146"/>
      <c r="EO80" s="146"/>
      <c r="EP80" s="146"/>
      <c r="EQ80" s="146"/>
      <c r="ER80" s="146"/>
      <c r="ES80" s="146"/>
      <c r="ET80" s="146"/>
      <c r="EU80" s="146"/>
      <c r="EV80" s="146"/>
      <c r="EW80" s="146"/>
      <c r="EX80" s="146"/>
      <c r="EY80" s="146"/>
      <c r="EZ80" s="146"/>
      <c r="FA80" s="146"/>
      <c r="FB80" s="146"/>
      <c r="FC80" s="146"/>
      <c r="FD80" s="147"/>
      <c r="FE80" s="34"/>
      <c r="FF80" s="34"/>
      <c r="FG80" s="464" t="s">
        <v>141</v>
      </c>
      <c r="FH80" s="464"/>
      <c r="FI80" s="464"/>
      <c r="FJ80" s="464"/>
      <c r="FK80" s="464"/>
      <c r="FL80" s="464"/>
      <c r="FM80" s="464"/>
      <c r="FN80" s="464"/>
      <c r="FO80" s="464"/>
      <c r="FP80" s="464"/>
      <c r="FQ80" s="464"/>
      <c r="FR80" s="464"/>
      <c r="FS80" s="464"/>
      <c r="FT80" s="464"/>
      <c r="FU80" s="464"/>
      <c r="FV80" s="464"/>
      <c r="FW80" s="464"/>
      <c r="GB80" s="57"/>
      <c r="GC80" s="57"/>
      <c r="GD80" s="57"/>
      <c r="GE80" s="57"/>
      <c r="GF80" s="57"/>
      <c r="GG80" s="57"/>
      <c r="GH80" s="57"/>
      <c r="GI80" s="57"/>
      <c r="GJ80" s="57"/>
      <c r="GK80" s="57"/>
    </row>
    <row r="81" spans="1:193" ht="6" customHeight="1">
      <c r="A81" s="18"/>
      <c r="C81" s="438"/>
      <c r="D81" s="439"/>
      <c r="E81" s="439"/>
      <c r="F81" s="440"/>
      <c r="G81" s="447"/>
      <c r="H81" s="448"/>
      <c r="I81" s="448"/>
      <c r="J81" s="449"/>
      <c r="K81" s="456"/>
      <c r="L81" s="457"/>
      <c r="M81" s="457"/>
      <c r="N81" s="457"/>
      <c r="O81" s="457"/>
      <c r="P81" s="457"/>
      <c r="Q81" s="457"/>
      <c r="R81" s="458"/>
      <c r="S81" s="459"/>
      <c r="T81" s="460"/>
      <c r="U81" s="460"/>
      <c r="V81" s="460"/>
      <c r="W81" s="460"/>
      <c r="X81" s="460"/>
      <c r="Y81" s="460"/>
      <c r="Z81" s="460"/>
      <c r="AA81" s="460"/>
      <c r="AB81" s="461"/>
      <c r="AC81" s="80"/>
      <c r="AD81" s="80"/>
      <c r="AE81" s="80"/>
      <c r="AF81" s="81"/>
      <c r="AG81" s="91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3"/>
      <c r="BQ81" s="74"/>
      <c r="BR81" s="74"/>
      <c r="BS81" s="74"/>
      <c r="BT81" s="74"/>
      <c r="BU81" s="74"/>
      <c r="BV81" s="74"/>
      <c r="BW81" s="74"/>
      <c r="BX81" s="74"/>
      <c r="BY81" s="559"/>
      <c r="BZ81" s="560"/>
      <c r="CA81" s="560"/>
      <c r="CB81" s="560"/>
      <c r="CC81" s="560"/>
      <c r="CD81" s="560"/>
      <c r="CE81" s="560"/>
      <c r="CF81" s="560"/>
      <c r="CG81" s="560"/>
      <c r="CH81" s="560"/>
      <c r="CI81" s="560"/>
      <c r="CJ81" s="560"/>
      <c r="CK81" s="560"/>
      <c r="CL81" s="560"/>
      <c r="CM81" s="560"/>
      <c r="CN81" s="560"/>
      <c r="CO81" s="560"/>
      <c r="CP81" s="560"/>
      <c r="CQ81" s="560"/>
      <c r="CR81" s="560"/>
      <c r="CS81" s="560"/>
      <c r="CT81" s="560"/>
      <c r="CU81" s="560"/>
      <c r="CV81" s="560"/>
      <c r="CW81" s="560"/>
      <c r="CX81" s="560"/>
      <c r="CY81" s="560"/>
      <c r="CZ81" s="561"/>
      <c r="DA81" s="358"/>
      <c r="DB81" s="359"/>
      <c r="DC81" s="359"/>
      <c r="DD81" s="359"/>
      <c r="DE81" s="359"/>
      <c r="DF81" s="359"/>
      <c r="DG81" s="359"/>
      <c r="DH81" s="359"/>
      <c r="DI81" s="359"/>
      <c r="DJ81" s="359"/>
      <c r="DK81" s="329"/>
      <c r="DL81" s="329"/>
      <c r="DM81" s="329"/>
      <c r="DN81" s="329"/>
      <c r="DO81" s="329"/>
      <c r="DP81" s="329"/>
      <c r="DQ81" s="329"/>
      <c r="DR81" s="329"/>
      <c r="DS81" s="329"/>
      <c r="DT81" s="329"/>
      <c r="DU81" s="148"/>
      <c r="DV81" s="149"/>
      <c r="DW81" s="149"/>
      <c r="DX81" s="149"/>
      <c r="DY81" s="149"/>
      <c r="DZ81" s="149"/>
      <c r="EA81" s="149"/>
      <c r="EB81" s="149"/>
      <c r="EC81" s="149"/>
      <c r="ED81" s="149"/>
      <c r="EE81" s="149"/>
      <c r="EF81" s="149"/>
      <c r="EG81" s="149"/>
      <c r="EH81" s="149"/>
      <c r="EI81" s="149"/>
      <c r="EJ81" s="149"/>
      <c r="EK81" s="149"/>
      <c r="EL81" s="149"/>
      <c r="EM81" s="149"/>
      <c r="EN81" s="149"/>
      <c r="EO81" s="149"/>
      <c r="EP81" s="149"/>
      <c r="EQ81" s="149"/>
      <c r="ER81" s="149"/>
      <c r="ES81" s="149"/>
      <c r="ET81" s="149"/>
      <c r="EU81" s="149"/>
      <c r="EV81" s="149"/>
      <c r="EW81" s="149"/>
      <c r="EX81" s="149"/>
      <c r="EY81" s="149"/>
      <c r="EZ81" s="149"/>
      <c r="FA81" s="149"/>
      <c r="FB81" s="149"/>
      <c r="FC81" s="149"/>
      <c r="FD81" s="150"/>
      <c r="FE81" s="35"/>
      <c r="FF81" s="34"/>
      <c r="FG81" s="464"/>
      <c r="FH81" s="464"/>
      <c r="FI81" s="464"/>
      <c r="FJ81" s="464"/>
      <c r="FK81" s="464"/>
      <c r="FL81" s="464"/>
      <c r="FM81" s="464"/>
      <c r="FN81" s="464"/>
      <c r="FO81" s="464"/>
      <c r="FP81" s="464"/>
      <c r="FQ81" s="464"/>
      <c r="FR81" s="464"/>
      <c r="FS81" s="464"/>
      <c r="FT81" s="464"/>
      <c r="FU81" s="464"/>
      <c r="FV81" s="464"/>
      <c r="FW81" s="464"/>
      <c r="GB81" s="57"/>
      <c r="GC81" s="57"/>
      <c r="GD81" s="57"/>
      <c r="GE81" s="57"/>
      <c r="GF81" s="57"/>
      <c r="GG81" s="57"/>
      <c r="GH81" s="57"/>
      <c r="GI81" s="57"/>
      <c r="GJ81" s="57"/>
      <c r="GK81" s="57"/>
    </row>
    <row r="82" spans="1:193" ht="6" customHeight="1">
      <c r="A82" s="19" t="s">
        <v>120</v>
      </c>
      <c r="B82" s="2">
        <f>MATCH(A82,労務費率!A:A,0)</f>
        <v>11</v>
      </c>
      <c r="C82" s="438"/>
      <c r="D82" s="439"/>
      <c r="E82" s="439"/>
      <c r="F82" s="440"/>
      <c r="G82" s="447"/>
      <c r="H82" s="448"/>
      <c r="I82" s="448"/>
      <c r="J82" s="449"/>
      <c r="K82" s="456"/>
      <c r="L82" s="457"/>
      <c r="M82" s="457"/>
      <c r="N82" s="457"/>
      <c r="O82" s="457"/>
      <c r="P82" s="457"/>
      <c r="Q82" s="457"/>
      <c r="R82" s="458"/>
      <c r="S82" s="453" t="s">
        <v>30</v>
      </c>
      <c r="T82" s="454"/>
      <c r="U82" s="454"/>
      <c r="V82" s="454"/>
      <c r="W82" s="454"/>
      <c r="X82" s="454"/>
      <c r="Y82" s="454"/>
      <c r="Z82" s="454"/>
      <c r="AA82" s="454"/>
      <c r="AB82" s="455"/>
      <c r="AC82" s="74" t="s">
        <v>124</v>
      </c>
      <c r="AD82" s="74"/>
      <c r="AE82" s="74"/>
      <c r="AF82" s="103"/>
      <c r="AG82" s="82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4"/>
      <c r="BQ82" s="161">
        <f ca="1">IF(ISNA(B82),"",INDIRECT("労務費率!$B$"&amp; B82,TRUE))</f>
        <v>21</v>
      </c>
      <c r="BR82" s="162"/>
      <c r="BS82" s="162"/>
      <c r="BT82" s="162"/>
      <c r="BU82" s="162"/>
      <c r="BV82" s="162"/>
      <c r="BW82" s="162"/>
      <c r="BX82" s="163"/>
      <c r="BY82" s="538" t="str">
        <f t="shared" ref="BY82" si="50">IF(AG82="","",IF(AG82=0,"0",ROUNDDOWN(AG82*(BQ82/100)/1000,0)))</f>
        <v/>
      </c>
      <c r="BZ82" s="539"/>
      <c r="CA82" s="539"/>
      <c r="CB82" s="539"/>
      <c r="CC82" s="539"/>
      <c r="CD82" s="539"/>
      <c r="CE82" s="539"/>
      <c r="CF82" s="539"/>
      <c r="CG82" s="539"/>
      <c r="CH82" s="539"/>
      <c r="CI82" s="539"/>
      <c r="CJ82" s="539"/>
      <c r="CK82" s="539"/>
      <c r="CL82" s="539"/>
      <c r="CM82" s="539"/>
      <c r="CN82" s="539"/>
      <c r="CO82" s="539"/>
      <c r="CP82" s="539"/>
      <c r="CQ82" s="539"/>
      <c r="CR82" s="539"/>
      <c r="CS82" s="539"/>
      <c r="CT82" s="539"/>
      <c r="CU82" s="539"/>
      <c r="CV82" s="539"/>
      <c r="CW82" s="539"/>
      <c r="CX82" s="539"/>
      <c r="CY82" s="539"/>
      <c r="CZ82" s="540"/>
      <c r="DA82" s="327">
        <f ca="1">IF(ISNA(B82),"",INDIRECT("労災保険率!$B$"&amp;B82,TRUE))</f>
        <v>7.5</v>
      </c>
      <c r="DB82" s="328"/>
      <c r="DC82" s="328"/>
      <c r="DD82" s="328"/>
      <c r="DE82" s="328"/>
      <c r="DF82" s="328"/>
      <c r="DG82" s="328"/>
      <c r="DH82" s="328"/>
      <c r="DI82" s="328"/>
      <c r="DJ82" s="328"/>
      <c r="DK82" s="329"/>
      <c r="DL82" s="329"/>
      <c r="DM82" s="329"/>
      <c r="DN82" s="329"/>
      <c r="DO82" s="329"/>
      <c r="DP82" s="329"/>
      <c r="DQ82" s="329"/>
      <c r="DR82" s="329"/>
      <c r="DS82" s="329"/>
      <c r="DT82" s="329"/>
      <c r="DU82" s="118" t="str">
        <f t="shared" ref="DU82" si="51">IF(AG82="","",IF(AG82=0,"0",ROUNDDOWN(IF(DK82="",BY82*DA82,BY82*DK82),0)))</f>
        <v/>
      </c>
      <c r="DV82" s="119"/>
      <c r="DW82" s="119"/>
      <c r="DX82" s="119"/>
      <c r="DY82" s="119"/>
      <c r="DZ82" s="119"/>
      <c r="EA82" s="119"/>
      <c r="EB82" s="119"/>
      <c r="EC82" s="119"/>
      <c r="ED82" s="119"/>
      <c r="EE82" s="119"/>
      <c r="EF82" s="119"/>
      <c r="EG82" s="119"/>
      <c r="EH82" s="119"/>
      <c r="EI82" s="119"/>
      <c r="EJ82" s="119"/>
      <c r="EK82" s="119"/>
      <c r="EL82" s="119"/>
      <c r="EM82" s="119"/>
      <c r="EN82" s="119"/>
      <c r="EO82" s="119"/>
      <c r="EP82" s="119"/>
      <c r="EQ82" s="119"/>
      <c r="ER82" s="119"/>
      <c r="ES82" s="119"/>
      <c r="ET82" s="119"/>
      <c r="EU82" s="119"/>
      <c r="EV82" s="119"/>
      <c r="EW82" s="119"/>
      <c r="EX82" s="119"/>
      <c r="EY82" s="119"/>
      <c r="EZ82" s="119"/>
      <c r="FA82" s="119"/>
      <c r="FB82" s="119"/>
      <c r="FC82" s="119"/>
      <c r="FD82" s="120"/>
      <c r="FE82" s="480">
        <v>43190</v>
      </c>
      <c r="FF82" s="481"/>
      <c r="FG82" s="481"/>
      <c r="FH82" s="481"/>
      <c r="FI82" s="481"/>
      <c r="FJ82" s="481"/>
      <c r="FK82" s="481"/>
      <c r="FL82" s="481"/>
      <c r="FM82" s="481"/>
      <c r="FN82" s="481"/>
      <c r="FO82" s="481"/>
      <c r="FP82" s="481"/>
      <c r="FQ82" s="481"/>
      <c r="FR82" s="481"/>
      <c r="FS82" s="481"/>
      <c r="FT82" s="481"/>
      <c r="FU82" s="481"/>
      <c r="FV82" s="481"/>
      <c r="FW82" s="481"/>
      <c r="GB82" s="57"/>
      <c r="GC82" s="57"/>
      <c r="GD82" s="57"/>
      <c r="GE82" s="57"/>
      <c r="GF82" s="57"/>
      <c r="GG82" s="57"/>
      <c r="GH82" s="57"/>
      <c r="GI82" s="57"/>
      <c r="GJ82" s="57"/>
      <c r="GK82" s="57"/>
    </row>
    <row r="83" spans="1:193" ht="6" customHeight="1">
      <c r="A83" s="18"/>
      <c r="B83" s="2" t="e">
        <f>MATCH(C83,労災保険率!A:A,0)</f>
        <v>#N/A</v>
      </c>
      <c r="C83" s="438"/>
      <c r="D83" s="439"/>
      <c r="E83" s="439"/>
      <c r="F83" s="440"/>
      <c r="G83" s="447"/>
      <c r="H83" s="448"/>
      <c r="I83" s="448"/>
      <c r="J83" s="449"/>
      <c r="K83" s="456"/>
      <c r="L83" s="457"/>
      <c r="M83" s="457"/>
      <c r="N83" s="457"/>
      <c r="O83" s="457"/>
      <c r="P83" s="457"/>
      <c r="Q83" s="457"/>
      <c r="R83" s="458"/>
      <c r="S83" s="456"/>
      <c r="T83" s="457"/>
      <c r="U83" s="457"/>
      <c r="V83" s="457"/>
      <c r="W83" s="457"/>
      <c r="X83" s="457"/>
      <c r="Y83" s="457"/>
      <c r="Z83" s="457"/>
      <c r="AA83" s="457"/>
      <c r="AB83" s="458"/>
      <c r="AC83" s="74"/>
      <c r="AD83" s="74"/>
      <c r="AE83" s="74"/>
      <c r="AF83" s="103"/>
      <c r="AG83" s="85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7"/>
      <c r="BQ83" s="164"/>
      <c r="BR83" s="165"/>
      <c r="BS83" s="165"/>
      <c r="BT83" s="165"/>
      <c r="BU83" s="165"/>
      <c r="BV83" s="165"/>
      <c r="BW83" s="165"/>
      <c r="BX83" s="166"/>
      <c r="BY83" s="541"/>
      <c r="BZ83" s="542"/>
      <c r="CA83" s="542"/>
      <c r="CB83" s="542"/>
      <c r="CC83" s="542"/>
      <c r="CD83" s="542"/>
      <c r="CE83" s="542"/>
      <c r="CF83" s="542"/>
      <c r="CG83" s="542"/>
      <c r="CH83" s="542"/>
      <c r="CI83" s="542"/>
      <c r="CJ83" s="542"/>
      <c r="CK83" s="542"/>
      <c r="CL83" s="542"/>
      <c r="CM83" s="542"/>
      <c r="CN83" s="542"/>
      <c r="CO83" s="542"/>
      <c r="CP83" s="542"/>
      <c r="CQ83" s="542"/>
      <c r="CR83" s="542"/>
      <c r="CS83" s="542"/>
      <c r="CT83" s="542"/>
      <c r="CU83" s="542"/>
      <c r="CV83" s="542"/>
      <c r="CW83" s="542"/>
      <c r="CX83" s="542"/>
      <c r="CY83" s="542"/>
      <c r="CZ83" s="543"/>
      <c r="DA83" s="327"/>
      <c r="DB83" s="328"/>
      <c r="DC83" s="328"/>
      <c r="DD83" s="328"/>
      <c r="DE83" s="328"/>
      <c r="DF83" s="328"/>
      <c r="DG83" s="328"/>
      <c r="DH83" s="328"/>
      <c r="DI83" s="328"/>
      <c r="DJ83" s="328"/>
      <c r="DK83" s="329"/>
      <c r="DL83" s="329"/>
      <c r="DM83" s="329"/>
      <c r="DN83" s="329"/>
      <c r="DO83" s="329"/>
      <c r="DP83" s="329"/>
      <c r="DQ83" s="329"/>
      <c r="DR83" s="329"/>
      <c r="DS83" s="329"/>
      <c r="DT83" s="329"/>
      <c r="DU83" s="121"/>
      <c r="DV83" s="122"/>
      <c r="DW83" s="122"/>
      <c r="DX83" s="122"/>
      <c r="DY83" s="122"/>
      <c r="DZ83" s="122"/>
      <c r="EA83" s="122"/>
      <c r="EB83" s="122"/>
      <c r="EC83" s="122"/>
      <c r="ED83" s="122"/>
      <c r="EE83" s="122"/>
      <c r="EF83" s="122"/>
      <c r="EG83" s="122"/>
      <c r="EH83" s="122"/>
      <c r="EI83" s="122"/>
      <c r="EJ83" s="122"/>
      <c r="EK83" s="122"/>
      <c r="EL83" s="122"/>
      <c r="EM83" s="122"/>
      <c r="EN83" s="122"/>
      <c r="EO83" s="122"/>
      <c r="EP83" s="122"/>
      <c r="EQ83" s="122"/>
      <c r="ER83" s="122"/>
      <c r="ES83" s="122"/>
      <c r="ET83" s="122"/>
      <c r="EU83" s="122"/>
      <c r="EV83" s="122"/>
      <c r="EW83" s="122"/>
      <c r="EX83" s="122"/>
      <c r="EY83" s="122"/>
      <c r="EZ83" s="122"/>
      <c r="FA83" s="122"/>
      <c r="FB83" s="122"/>
      <c r="FC83" s="122"/>
      <c r="FD83" s="123"/>
      <c r="FE83" s="482"/>
      <c r="FF83" s="481"/>
      <c r="FG83" s="481"/>
      <c r="FH83" s="481"/>
      <c r="FI83" s="481"/>
      <c r="FJ83" s="481"/>
      <c r="FK83" s="481"/>
      <c r="FL83" s="481"/>
      <c r="FM83" s="481"/>
      <c r="FN83" s="481"/>
      <c r="FO83" s="481"/>
      <c r="FP83" s="481"/>
      <c r="FQ83" s="481"/>
      <c r="FR83" s="481"/>
      <c r="FS83" s="481"/>
      <c r="FT83" s="481"/>
      <c r="FU83" s="481"/>
      <c r="FV83" s="481"/>
      <c r="FW83" s="481"/>
      <c r="GB83" s="57"/>
      <c r="GC83" s="57"/>
      <c r="GD83" s="57"/>
      <c r="GE83" s="57"/>
      <c r="GF83" s="57"/>
      <c r="GG83" s="57"/>
      <c r="GH83" s="57"/>
      <c r="GI83" s="57"/>
      <c r="GJ83" s="57"/>
      <c r="GK83" s="57"/>
    </row>
    <row r="84" spans="1:193" ht="6" customHeight="1">
      <c r="A84" s="18"/>
      <c r="C84" s="438"/>
      <c r="D84" s="439"/>
      <c r="E84" s="439"/>
      <c r="F84" s="440"/>
      <c r="G84" s="447"/>
      <c r="H84" s="448"/>
      <c r="I84" s="448"/>
      <c r="J84" s="449"/>
      <c r="K84" s="456"/>
      <c r="L84" s="457"/>
      <c r="M84" s="457"/>
      <c r="N84" s="457"/>
      <c r="O84" s="457"/>
      <c r="P84" s="457"/>
      <c r="Q84" s="457"/>
      <c r="R84" s="458"/>
      <c r="S84" s="456"/>
      <c r="T84" s="457"/>
      <c r="U84" s="457"/>
      <c r="V84" s="457"/>
      <c r="W84" s="457"/>
      <c r="X84" s="457"/>
      <c r="Y84" s="457"/>
      <c r="Z84" s="457"/>
      <c r="AA84" s="457"/>
      <c r="AB84" s="458"/>
      <c r="AC84" s="75" t="s">
        <v>85</v>
      </c>
      <c r="AD84" s="75"/>
      <c r="AE84" s="75"/>
      <c r="AF84" s="76"/>
      <c r="AG84" s="94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6"/>
      <c r="BQ84" s="161">
        <f ca="1">IF(ISNA(B82),"",INDIRECT("労務費率!$C$"&amp; B82,TRUE))</f>
        <v>22</v>
      </c>
      <c r="BR84" s="162"/>
      <c r="BS84" s="162"/>
      <c r="BT84" s="162"/>
      <c r="BU84" s="162"/>
      <c r="BV84" s="162"/>
      <c r="BW84" s="162"/>
      <c r="BX84" s="163"/>
      <c r="BY84" s="544" t="str">
        <f t="shared" ref="BY84" si="52">IF(AG84="","",IF(AG84=0,"0",ROUNDDOWN(AG84*(BQ84/100)/1000,0)))</f>
        <v/>
      </c>
      <c r="BZ84" s="545"/>
      <c r="CA84" s="545"/>
      <c r="CB84" s="545"/>
      <c r="CC84" s="545"/>
      <c r="CD84" s="545"/>
      <c r="CE84" s="545"/>
      <c r="CF84" s="545"/>
      <c r="CG84" s="545"/>
      <c r="CH84" s="545"/>
      <c r="CI84" s="545"/>
      <c r="CJ84" s="545"/>
      <c r="CK84" s="545"/>
      <c r="CL84" s="545"/>
      <c r="CM84" s="545"/>
      <c r="CN84" s="545"/>
      <c r="CO84" s="545"/>
      <c r="CP84" s="545"/>
      <c r="CQ84" s="545"/>
      <c r="CR84" s="545"/>
      <c r="CS84" s="545"/>
      <c r="CT84" s="545"/>
      <c r="CU84" s="545"/>
      <c r="CV84" s="545"/>
      <c r="CW84" s="545"/>
      <c r="CX84" s="545"/>
      <c r="CY84" s="545"/>
      <c r="CZ84" s="546"/>
      <c r="DA84" s="327">
        <f ca="1">IF(ISNA(B82),"",INDIRECT("労災保険率!$C$"&amp;B82,TRUE))</f>
        <v>6.5</v>
      </c>
      <c r="DB84" s="328"/>
      <c r="DC84" s="328"/>
      <c r="DD84" s="328"/>
      <c r="DE84" s="328"/>
      <c r="DF84" s="328"/>
      <c r="DG84" s="328"/>
      <c r="DH84" s="328"/>
      <c r="DI84" s="328"/>
      <c r="DJ84" s="328"/>
      <c r="DK84" s="329"/>
      <c r="DL84" s="329"/>
      <c r="DM84" s="329"/>
      <c r="DN84" s="329"/>
      <c r="DO84" s="329"/>
      <c r="DP84" s="329"/>
      <c r="DQ84" s="329"/>
      <c r="DR84" s="329"/>
      <c r="DS84" s="329"/>
      <c r="DT84" s="329"/>
      <c r="DU84" s="151" t="str">
        <f t="shared" ref="DU84" si="53">IF(AG84="","",IF(AG84=0,"0",ROUNDDOWN(IF(DK84="",BY84*DA84,BY84*DK84),0)))</f>
        <v/>
      </c>
      <c r="DV84" s="152"/>
      <c r="DW84" s="152"/>
      <c r="DX84" s="152"/>
      <c r="DY84" s="152"/>
      <c r="DZ84" s="152"/>
      <c r="EA84" s="152"/>
      <c r="EB84" s="152"/>
      <c r="EC84" s="152"/>
      <c r="ED84" s="152"/>
      <c r="EE84" s="152"/>
      <c r="EF84" s="152"/>
      <c r="EG84" s="152"/>
      <c r="EH84" s="152"/>
      <c r="EI84" s="152"/>
      <c r="EJ84" s="152"/>
      <c r="EK84" s="152"/>
      <c r="EL84" s="152"/>
      <c r="EM84" s="152"/>
      <c r="EN84" s="152"/>
      <c r="EO84" s="152"/>
      <c r="EP84" s="152"/>
      <c r="EQ84" s="152"/>
      <c r="ER84" s="152"/>
      <c r="ES84" s="152"/>
      <c r="ET84" s="152"/>
      <c r="EU84" s="152"/>
      <c r="EV84" s="152"/>
      <c r="EW84" s="152"/>
      <c r="EX84" s="152"/>
      <c r="EY84" s="152"/>
      <c r="EZ84" s="152"/>
      <c r="FA84" s="152"/>
      <c r="FB84" s="152"/>
      <c r="FC84" s="152"/>
      <c r="FD84" s="153"/>
      <c r="FE84" s="36"/>
      <c r="FF84" s="36"/>
      <c r="FG84" s="467" t="s">
        <v>142</v>
      </c>
      <c r="FH84" s="467"/>
      <c r="FI84" s="467"/>
      <c r="FJ84" s="467"/>
      <c r="FK84" s="467"/>
      <c r="FL84" s="467"/>
      <c r="FM84" s="467"/>
      <c r="FN84" s="467"/>
      <c r="FO84" s="467"/>
      <c r="FP84" s="467"/>
      <c r="FQ84" s="467"/>
      <c r="FR84" s="467"/>
      <c r="FS84" s="467"/>
      <c r="FT84" s="467"/>
      <c r="FU84" s="467"/>
      <c r="FV84" s="467"/>
      <c r="FW84" s="467"/>
      <c r="GB84" s="57"/>
      <c r="GC84" s="57"/>
      <c r="GD84" s="57"/>
      <c r="GE84" s="57"/>
      <c r="GF84" s="57"/>
      <c r="GG84" s="57"/>
      <c r="GH84" s="57"/>
      <c r="GI84" s="57"/>
      <c r="GJ84" s="57"/>
      <c r="GK84" s="57"/>
    </row>
    <row r="85" spans="1:193" ht="6" customHeight="1">
      <c r="A85" s="18"/>
      <c r="C85" s="438"/>
      <c r="D85" s="439"/>
      <c r="E85" s="439"/>
      <c r="F85" s="440"/>
      <c r="G85" s="447"/>
      <c r="H85" s="448"/>
      <c r="I85" s="448"/>
      <c r="J85" s="449"/>
      <c r="K85" s="456"/>
      <c r="L85" s="457"/>
      <c r="M85" s="457"/>
      <c r="N85" s="457"/>
      <c r="O85" s="457"/>
      <c r="P85" s="457"/>
      <c r="Q85" s="457"/>
      <c r="R85" s="458"/>
      <c r="S85" s="456"/>
      <c r="T85" s="457"/>
      <c r="U85" s="457"/>
      <c r="V85" s="457"/>
      <c r="W85" s="457"/>
      <c r="X85" s="457"/>
      <c r="Y85" s="457"/>
      <c r="Z85" s="457"/>
      <c r="AA85" s="457"/>
      <c r="AB85" s="458"/>
      <c r="AC85" s="75"/>
      <c r="AD85" s="75"/>
      <c r="AE85" s="75"/>
      <c r="AF85" s="76"/>
      <c r="AG85" s="97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9"/>
      <c r="BQ85" s="164"/>
      <c r="BR85" s="165"/>
      <c r="BS85" s="165"/>
      <c r="BT85" s="165"/>
      <c r="BU85" s="165"/>
      <c r="BV85" s="165"/>
      <c r="BW85" s="165"/>
      <c r="BX85" s="166"/>
      <c r="BY85" s="547"/>
      <c r="BZ85" s="548"/>
      <c r="CA85" s="548"/>
      <c r="CB85" s="548"/>
      <c r="CC85" s="548"/>
      <c r="CD85" s="548"/>
      <c r="CE85" s="548"/>
      <c r="CF85" s="548"/>
      <c r="CG85" s="548"/>
      <c r="CH85" s="548"/>
      <c r="CI85" s="548"/>
      <c r="CJ85" s="548"/>
      <c r="CK85" s="548"/>
      <c r="CL85" s="548"/>
      <c r="CM85" s="548"/>
      <c r="CN85" s="548"/>
      <c r="CO85" s="548"/>
      <c r="CP85" s="548"/>
      <c r="CQ85" s="548"/>
      <c r="CR85" s="548"/>
      <c r="CS85" s="548"/>
      <c r="CT85" s="548"/>
      <c r="CU85" s="548"/>
      <c r="CV85" s="548"/>
      <c r="CW85" s="548"/>
      <c r="CX85" s="548"/>
      <c r="CY85" s="548"/>
      <c r="CZ85" s="549"/>
      <c r="DA85" s="327"/>
      <c r="DB85" s="328"/>
      <c r="DC85" s="328"/>
      <c r="DD85" s="328"/>
      <c r="DE85" s="328"/>
      <c r="DF85" s="328"/>
      <c r="DG85" s="328"/>
      <c r="DH85" s="328"/>
      <c r="DI85" s="328"/>
      <c r="DJ85" s="328"/>
      <c r="DK85" s="329"/>
      <c r="DL85" s="329"/>
      <c r="DM85" s="329"/>
      <c r="DN85" s="329"/>
      <c r="DO85" s="329"/>
      <c r="DP85" s="329"/>
      <c r="DQ85" s="329"/>
      <c r="DR85" s="329"/>
      <c r="DS85" s="329"/>
      <c r="DT85" s="329"/>
      <c r="DU85" s="154"/>
      <c r="DV85" s="155"/>
      <c r="DW85" s="155"/>
      <c r="DX85" s="155"/>
      <c r="DY85" s="155"/>
      <c r="DZ85" s="155"/>
      <c r="EA85" s="155"/>
      <c r="EB85" s="155"/>
      <c r="EC85" s="155"/>
      <c r="ED85" s="155"/>
      <c r="EE85" s="155"/>
      <c r="EF85" s="155"/>
      <c r="EG85" s="155"/>
      <c r="EH85" s="155"/>
      <c r="EI85" s="155"/>
      <c r="EJ85" s="155"/>
      <c r="EK85" s="155"/>
      <c r="EL85" s="155"/>
      <c r="EM85" s="155"/>
      <c r="EN85" s="155"/>
      <c r="EO85" s="155"/>
      <c r="EP85" s="155"/>
      <c r="EQ85" s="155"/>
      <c r="ER85" s="155"/>
      <c r="ES85" s="155"/>
      <c r="ET85" s="155"/>
      <c r="EU85" s="155"/>
      <c r="EV85" s="155"/>
      <c r="EW85" s="155"/>
      <c r="EX85" s="155"/>
      <c r="EY85" s="155"/>
      <c r="EZ85" s="155"/>
      <c r="FA85" s="155"/>
      <c r="FB85" s="155"/>
      <c r="FC85" s="155"/>
      <c r="FD85" s="156"/>
      <c r="FE85" s="37"/>
      <c r="FF85" s="36"/>
      <c r="FG85" s="467"/>
      <c r="FH85" s="467"/>
      <c r="FI85" s="467"/>
      <c r="FJ85" s="467"/>
      <c r="FK85" s="467"/>
      <c r="FL85" s="467"/>
      <c r="FM85" s="467"/>
      <c r="FN85" s="467"/>
      <c r="FO85" s="467"/>
      <c r="FP85" s="467"/>
      <c r="FQ85" s="467"/>
      <c r="FR85" s="467"/>
      <c r="FS85" s="467"/>
      <c r="FT85" s="467"/>
      <c r="FU85" s="467"/>
      <c r="FV85" s="467"/>
      <c r="FW85" s="467"/>
      <c r="GB85" s="57"/>
      <c r="GC85" s="57"/>
      <c r="GD85" s="57"/>
      <c r="GE85" s="57"/>
      <c r="GF85" s="57"/>
      <c r="GG85" s="57"/>
      <c r="GH85" s="57"/>
      <c r="GI85" s="57"/>
      <c r="GJ85" s="57"/>
      <c r="GK85" s="57"/>
    </row>
    <row r="86" spans="1:193" ht="6" customHeight="1">
      <c r="A86" s="18"/>
      <c r="C86" s="438"/>
      <c r="D86" s="439"/>
      <c r="E86" s="439"/>
      <c r="F86" s="440"/>
      <c r="G86" s="447"/>
      <c r="H86" s="448"/>
      <c r="I86" s="448"/>
      <c r="J86" s="449"/>
      <c r="K86" s="456"/>
      <c r="L86" s="457"/>
      <c r="M86" s="457"/>
      <c r="N86" s="457"/>
      <c r="O86" s="457"/>
      <c r="P86" s="457"/>
      <c r="Q86" s="457"/>
      <c r="R86" s="458"/>
      <c r="S86" s="456"/>
      <c r="T86" s="457"/>
      <c r="U86" s="457"/>
      <c r="V86" s="457"/>
      <c r="W86" s="457"/>
      <c r="X86" s="457"/>
      <c r="Y86" s="457"/>
      <c r="Z86" s="457"/>
      <c r="AA86" s="457"/>
      <c r="AB86" s="458"/>
      <c r="AC86" s="101" t="s">
        <v>88</v>
      </c>
      <c r="AD86" s="101"/>
      <c r="AE86" s="101"/>
      <c r="AF86" s="102"/>
      <c r="AG86" s="317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8"/>
      <c r="AY86" s="318"/>
      <c r="AZ86" s="318"/>
      <c r="BA86" s="318"/>
      <c r="BB86" s="318"/>
      <c r="BC86" s="318"/>
      <c r="BD86" s="318"/>
      <c r="BE86" s="318"/>
      <c r="BF86" s="318"/>
      <c r="BG86" s="318"/>
      <c r="BH86" s="318"/>
      <c r="BI86" s="318"/>
      <c r="BJ86" s="318"/>
      <c r="BK86" s="318"/>
      <c r="BL86" s="318"/>
      <c r="BM86" s="318"/>
      <c r="BN86" s="318"/>
      <c r="BO86" s="318"/>
      <c r="BP86" s="319"/>
      <c r="BQ86" s="161">
        <f ca="1">IF(ISNA(B82),"",INDIRECT("労務費率!$D$"&amp; B82,TRUE))</f>
        <v>21</v>
      </c>
      <c r="BR86" s="162"/>
      <c r="BS86" s="162"/>
      <c r="BT86" s="162"/>
      <c r="BU86" s="162"/>
      <c r="BV86" s="162"/>
      <c r="BW86" s="162"/>
      <c r="BX86" s="163"/>
      <c r="BY86" s="550" t="str">
        <f t="shared" ref="BY86" si="54">IF(AG86="","",IF(AG86=0,"0",ROUNDDOWN(AG86*(BQ86/100)/1000,0)))</f>
        <v/>
      </c>
      <c r="BZ86" s="551"/>
      <c r="CA86" s="551"/>
      <c r="CB86" s="551"/>
      <c r="CC86" s="551"/>
      <c r="CD86" s="551"/>
      <c r="CE86" s="551"/>
      <c r="CF86" s="551"/>
      <c r="CG86" s="551"/>
      <c r="CH86" s="551"/>
      <c r="CI86" s="551"/>
      <c r="CJ86" s="551"/>
      <c r="CK86" s="551"/>
      <c r="CL86" s="551"/>
      <c r="CM86" s="551"/>
      <c r="CN86" s="551"/>
      <c r="CO86" s="551"/>
      <c r="CP86" s="551"/>
      <c r="CQ86" s="551"/>
      <c r="CR86" s="551"/>
      <c r="CS86" s="551"/>
      <c r="CT86" s="551"/>
      <c r="CU86" s="551"/>
      <c r="CV86" s="551"/>
      <c r="CW86" s="551"/>
      <c r="CX86" s="551"/>
      <c r="CY86" s="551"/>
      <c r="CZ86" s="552"/>
      <c r="DA86" s="327">
        <f ca="1">IF(ISNA(B82),"",INDIRECT("労災保険率!$D$"&amp;B82,TRUE))</f>
        <v>6.5</v>
      </c>
      <c r="DB86" s="328"/>
      <c r="DC86" s="328"/>
      <c r="DD86" s="328"/>
      <c r="DE86" s="328"/>
      <c r="DF86" s="328"/>
      <c r="DG86" s="328"/>
      <c r="DH86" s="328"/>
      <c r="DI86" s="328"/>
      <c r="DJ86" s="328"/>
      <c r="DK86" s="329"/>
      <c r="DL86" s="329"/>
      <c r="DM86" s="329"/>
      <c r="DN86" s="329"/>
      <c r="DO86" s="329"/>
      <c r="DP86" s="329"/>
      <c r="DQ86" s="329"/>
      <c r="DR86" s="329"/>
      <c r="DS86" s="329"/>
      <c r="DT86" s="329"/>
      <c r="DU86" s="110" t="str">
        <f t="shared" ref="DU86" si="55">IF(AG86="","",IF(AG86=0,"0",ROUNDDOWN(IF(DK86="",BY86*DA86,BY86*DK86),0)))</f>
        <v/>
      </c>
      <c r="DV86" s="111"/>
      <c r="DW86" s="111"/>
      <c r="DX86" s="111"/>
      <c r="DY86" s="111"/>
      <c r="DZ86" s="111"/>
      <c r="EA86" s="111"/>
      <c r="EB86" s="111"/>
      <c r="EC86" s="111"/>
      <c r="ED86" s="111"/>
      <c r="EE86" s="111"/>
      <c r="EF86" s="111"/>
      <c r="EG86" s="111"/>
      <c r="EH86" s="111"/>
      <c r="EI86" s="111"/>
      <c r="EJ86" s="111"/>
      <c r="EK86" s="111"/>
      <c r="EL86" s="111"/>
      <c r="EM86" s="111"/>
      <c r="EN86" s="111"/>
      <c r="EO86" s="111"/>
      <c r="EP86" s="111"/>
      <c r="EQ86" s="111"/>
      <c r="ER86" s="111"/>
      <c r="ES86" s="111"/>
      <c r="ET86" s="111"/>
      <c r="EU86" s="111"/>
      <c r="EV86" s="111"/>
      <c r="EW86" s="111"/>
      <c r="EX86" s="111"/>
      <c r="EY86" s="111"/>
      <c r="EZ86" s="111"/>
      <c r="FA86" s="111"/>
      <c r="FB86" s="111"/>
      <c r="FC86" s="111"/>
      <c r="FD86" s="112"/>
      <c r="FE86" s="483">
        <v>45382</v>
      </c>
      <c r="FF86" s="484"/>
      <c r="FG86" s="484"/>
      <c r="FH86" s="484"/>
      <c r="FI86" s="484"/>
      <c r="FJ86" s="484"/>
      <c r="FK86" s="484"/>
      <c r="FL86" s="484"/>
      <c r="FM86" s="484"/>
      <c r="FN86" s="484"/>
      <c r="FO86" s="484"/>
      <c r="FP86" s="484"/>
      <c r="FQ86" s="484"/>
      <c r="FR86" s="484"/>
      <c r="FS86" s="484"/>
      <c r="FT86" s="484"/>
      <c r="FU86" s="484"/>
      <c r="FV86" s="484"/>
      <c r="FW86" s="484"/>
      <c r="GB86" s="57"/>
      <c r="GC86" s="57"/>
      <c r="GD86" s="57"/>
      <c r="GE86" s="57"/>
      <c r="GF86" s="57"/>
      <c r="GG86" s="57"/>
      <c r="GH86" s="57"/>
      <c r="GI86" s="57"/>
      <c r="GJ86" s="57"/>
      <c r="GK86" s="57"/>
    </row>
    <row r="87" spans="1:193" ht="6" customHeight="1">
      <c r="A87" s="18"/>
      <c r="C87" s="438"/>
      <c r="D87" s="439"/>
      <c r="E87" s="439"/>
      <c r="F87" s="440"/>
      <c r="G87" s="447"/>
      <c r="H87" s="448"/>
      <c r="I87" s="448"/>
      <c r="J87" s="449"/>
      <c r="K87" s="456"/>
      <c r="L87" s="457"/>
      <c r="M87" s="457"/>
      <c r="N87" s="457"/>
      <c r="O87" s="457"/>
      <c r="P87" s="457"/>
      <c r="Q87" s="457"/>
      <c r="R87" s="458"/>
      <c r="S87" s="456"/>
      <c r="T87" s="457"/>
      <c r="U87" s="457"/>
      <c r="V87" s="457"/>
      <c r="W87" s="457"/>
      <c r="X87" s="457"/>
      <c r="Y87" s="457"/>
      <c r="Z87" s="457"/>
      <c r="AA87" s="457"/>
      <c r="AB87" s="458"/>
      <c r="AC87" s="101"/>
      <c r="AD87" s="101"/>
      <c r="AE87" s="101"/>
      <c r="AF87" s="102"/>
      <c r="AG87" s="320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1"/>
      <c r="AT87" s="321"/>
      <c r="AU87" s="321"/>
      <c r="AV87" s="321"/>
      <c r="AW87" s="321"/>
      <c r="AX87" s="321"/>
      <c r="AY87" s="321"/>
      <c r="AZ87" s="321"/>
      <c r="BA87" s="321"/>
      <c r="BB87" s="321"/>
      <c r="BC87" s="321"/>
      <c r="BD87" s="321"/>
      <c r="BE87" s="321"/>
      <c r="BF87" s="321"/>
      <c r="BG87" s="321"/>
      <c r="BH87" s="321"/>
      <c r="BI87" s="321"/>
      <c r="BJ87" s="321"/>
      <c r="BK87" s="321"/>
      <c r="BL87" s="321"/>
      <c r="BM87" s="321"/>
      <c r="BN87" s="321"/>
      <c r="BO87" s="321"/>
      <c r="BP87" s="322"/>
      <c r="BQ87" s="164"/>
      <c r="BR87" s="165"/>
      <c r="BS87" s="165"/>
      <c r="BT87" s="165"/>
      <c r="BU87" s="165"/>
      <c r="BV87" s="165"/>
      <c r="BW87" s="165"/>
      <c r="BX87" s="166"/>
      <c r="BY87" s="553"/>
      <c r="BZ87" s="554"/>
      <c r="CA87" s="554"/>
      <c r="CB87" s="554"/>
      <c r="CC87" s="554"/>
      <c r="CD87" s="554"/>
      <c r="CE87" s="554"/>
      <c r="CF87" s="554"/>
      <c r="CG87" s="554"/>
      <c r="CH87" s="554"/>
      <c r="CI87" s="554"/>
      <c r="CJ87" s="554"/>
      <c r="CK87" s="554"/>
      <c r="CL87" s="554"/>
      <c r="CM87" s="554"/>
      <c r="CN87" s="554"/>
      <c r="CO87" s="554"/>
      <c r="CP87" s="554"/>
      <c r="CQ87" s="554"/>
      <c r="CR87" s="554"/>
      <c r="CS87" s="554"/>
      <c r="CT87" s="554"/>
      <c r="CU87" s="554"/>
      <c r="CV87" s="554"/>
      <c r="CW87" s="554"/>
      <c r="CX87" s="554"/>
      <c r="CY87" s="554"/>
      <c r="CZ87" s="555"/>
      <c r="DA87" s="327"/>
      <c r="DB87" s="328"/>
      <c r="DC87" s="328"/>
      <c r="DD87" s="328"/>
      <c r="DE87" s="328"/>
      <c r="DF87" s="328"/>
      <c r="DG87" s="328"/>
      <c r="DH87" s="328"/>
      <c r="DI87" s="328"/>
      <c r="DJ87" s="328"/>
      <c r="DK87" s="329"/>
      <c r="DL87" s="329"/>
      <c r="DM87" s="329"/>
      <c r="DN87" s="329"/>
      <c r="DO87" s="329"/>
      <c r="DP87" s="329"/>
      <c r="DQ87" s="329"/>
      <c r="DR87" s="329"/>
      <c r="DS87" s="329"/>
      <c r="DT87" s="329"/>
      <c r="DU87" s="113"/>
      <c r="DV87" s="114"/>
      <c r="DW87" s="114"/>
      <c r="DX87" s="114"/>
      <c r="DY87" s="114"/>
      <c r="DZ87" s="114"/>
      <c r="EA87" s="114"/>
      <c r="EB87" s="114"/>
      <c r="EC87" s="114"/>
      <c r="ED87" s="114"/>
      <c r="EE87" s="114"/>
      <c r="EF87" s="114"/>
      <c r="EG87" s="114"/>
      <c r="EH87" s="114"/>
      <c r="EI87" s="114"/>
      <c r="EJ87" s="114"/>
      <c r="EK87" s="114"/>
      <c r="EL87" s="114"/>
      <c r="EM87" s="114"/>
      <c r="EN87" s="114"/>
      <c r="EO87" s="114"/>
      <c r="EP87" s="114"/>
      <c r="EQ87" s="114"/>
      <c r="ER87" s="114"/>
      <c r="ES87" s="114"/>
      <c r="ET87" s="114"/>
      <c r="EU87" s="114"/>
      <c r="EV87" s="114"/>
      <c r="EW87" s="114"/>
      <c r="EX87" s="114"/>
      <c r="EY87" s="114"/>
      <c r="EZ87" s="114"/>
      <c r="FA87" s="114"/>
      <c r="FB87" s="114"/>
      <c r="FC87" s="114"/>
      <c r="FD87" s="115"/>
      <c r="FE87" s="485"/>
      <c r="FF87" s="484"/>
      <c r="FG87" s="484"/>
      <c r="FH87" s="484"/>
      <c r="FI87" s="484"/>
      <c r="FJ87" s="484"/>
      <c r="FK87" s="484"/>
      <c r="FL87" s="484"/>
      <c r="FM87" s="484"/>
      <c r="FN87" s="484"/>
      <c r="FO87" s="484"/>
      <c r="FP87" s="484"/>
      <c r="FQ87" s="484"/>
      <c r="FR87" s="484"/>
      <c r="FS87" s="484"/>
      <c r="FT87" s="484"/>
      <c r="FU87" s="484"/>
      <c r="FV87" s="484"/>
      <c r="FW87" s="484"/>
    </row>
    <row r="88" spans="1:193" ht="6" customHeight="1">
      <c r="A88" s="18"/>
      <c r="C88" s="438"/>
      <c r="D88" s="439"/>
      <c r="E88" s="439"/>
      <c r="F88" s="440"/>
      <c r="G88" s="447"/>
      <c r="H88" s="448"/>
      <c r="I88" s="448"/>
      <c r="J88" s="449"/>
      <c r="K88" s="456"/>
      <c r="L88" s="457"/>
      <c r="M88" s="457"/>
      <c r="N88" s="457"/>
      <c r="O88" s="457"/>
      <c r="P88" s="457"/>
      <c r="Q88" s="457"/>
      <c r="R88" s="458"/>
      <c r="S88" s="456"/>
      <c r="T88" s="457"/>
      <c r="U88" s="457"/>
      <c r="V88" s="457"/>
      <c r="W88" s="457"/>
      <c r="X88" s="457"/>
      <c r="Y88" s="457"/>
      <c r="Z88" s="457"/>
      <c r="AA88" s="457"/>
      <c r="AB88" s="458"/>
      <c r="AC88" s="80" t="s">
        <v>127</v>
      </c>
      <c r="AD88" s="80"/>
      <c r="AE88" s="80"/>
      <c r="AF88" s="81"/>
      <c r="AG88" s="88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90"/>
      <c r="BQ88" s="74">
        <f ca="1">IF(ISNA(B82),"",INDIRECT("労務費率!$E$"&amp; B82,TRUE))</f>
        <v>21</v>
      </c>
      <c r="BR88" s="74"/>
      <c r="BS88" s="74"/>
      <c r="BT88" s="74"/>
      <c r="BU88" s="74"/>
      <c r="BV88" s="74"/>
      <c r="BW88" s="74"/>
      <c r="BX88" s="74"/>
      <c r="BY88" s="556" t="str">
        <f t="shared" ref="BY88" si="56">IF(AG88="","",IF(AG88=0,"0",ROUNDDOWN(AG88*(BQ88/100)/1000,0)))</f>
        <v/>
      </c>
      <c r="BZ88" s="557"/>
      <c r="CA88" s="557"/>
      <c r="CB88" s="557"/>
      <c r="CC88" s="557"/>
      <c r="CD88" s="557"/>
      <c r="CE88" s="557"/>
      <c r="CF88" s="557"/>
      <c r="CG88" s="557"/>
      <c r="CH88" s="557"/>
      <c r="CI88" s="557"/>
      <c r="CJ88" s="557"/>
      <c r="CK88" s="557"/>
      <c r="CL88" s="557"/>
      <c r="CM88" s="557"/>
      <c r="CN88" s="557"/>
      <c r="CO88" s="557"/>
      <c r="CP88" s="557"/>
      <c r="CQ88" s="557"/>
      <c r="CR88" s="557"/>
      <c r="CS88" s="557"/>
      <c r="CT88" s="557"/>
      <c r="CU88" s="557"/>
      <c r="CV88" s="557"/>
      <c r="CW88" s="557"/>
      <c r="CX88" s="557"/>
      <c r="CY88" s="557"/>
      <c r="CZ88" s="558"/>
      <c r="DA88" s="358">
        <f ca="1">IF(ISNA(B82),"",INDIRECT("労災保険率!$E$"&amp;B82,TRUE))</f>
        <v>6</v>
      </c>
      <c r="DB88" s="359"/>
      <c r="DC88" s="359"/>
      <c r="DD88" s="359"/>
      <c r="DE88" s="359"/>
      <c r="DF88" s="359"/>
      <c r="DG88" s="359"/>
      <c r="DH88" s="359"/>
      <c r="DI88" s="359"/>
      <c r="DJ88" s="359"/>
      <c r="DK88" s="329"/>
      <c r="DL88" s="329"/>
      <c r="DM88" s="329"/>
      <c r="DN88" s="329"/>
      <c r="DO88" s="329"/>
      <c r="DP88" s="329"/>
      <c r="DQ88" s="329"/>
      <c r="DR88" s="329"/>
      <c r="DS88" s="329"/>
      <c r="DT88" s="329"/>
      <c r="DU88" s="145" t="str">
        <f t="shared" ref="DU88" si="57">IF(AG88="","",IF(AG88=0,"0",ROUNDDOWN(IF(DK88="",BY88*DA88,BY88*DK88),0)))</f>
        <v/>
      </c>
      <c r="DV88" s="146"/>
      <c r="DW88" s="146"/>
      <c r="DX88" s="146"/>
      <c r="DY88" s="146"/>
      <c r="DZ88" s="146"/>
      <c r="EA88" s="146"/>
      <c r="EB88" s="146"/>
      <c r="EC88" s="146"/>
      <c r="ED88" s="146"/>
      <c r="EE88" s="146"/>
      <c r="EF88" s="146"/>
      <c r="EG88" s="146"/>
      <c r="EH88" s="146"/>
      <c r="EI88" s="146"/>
      <c r="EJ88" s="146"/>
      <c r="EK88" s="146"/>
      <c r="EL88" s="146"/>
      <c r="EM88" s="146"/>
      <c r="EN88" s="146"/>
      <c r="EO88" s="146"/>
      <c r="EP88" s="146"/>
      <c r="EQ88" s="146"/>
      <c r="ER88" s="146"/>
      <c r="ES88" s="146"/>
      <c r="ET88" s="146"/>
      <c r="EU88" s="146"/>
      <c r="EV88" s="146"/>
      <c r="EW88" s="146"/>
      <c r="EX88" s="146"/>
      <c r="EY88" s="146"/>
      <c r="EZ88" s="146"/>
      <c r="FA88" s="146"/>
      <c r="FB88" s="146"/>
      <c r="FC88" s="146"/>
      <c r="FD88" s="147"/>
      <c r="FE88" s="38"/>
      <c r="FF88" s="38"/>
      <c r="FG88" s="476" t="s">
        <v>143</v>
      </c>
      <c r="FH88" s="476"/>
      <c r="FI88" s="476"/>
      <c r="FJ88" s="476"/>
      <c r="FK88" s="476"/>
      <c r="FL88" s="476"/>
      <c r="FM88" s="476"/>
      <c r="FN88" s="476"/>
      <c r="FO88" s="476"/>
      <c r="FP88" s="476"/>
      <c r="FQ88" s="476"/>
      <c r="FR88" s="476"/>
      <c r="FS88" s="476"/>
      <c r="FT88" s="476"/>
      <c r="FU88" s="476"/>
      <c r="FV88" s="476"/>
      <c r="FW88" s="476"/>
    </row>
    <row r="89" spans="1:193" ht="6" customHeight="1">
      <c r="A89" s="18"/>
      <c r="C89" s="441"/>
      <c r="D89" s="442"/>
      <c r="E89" s="442"/>
      <c r="F89" s="443"/>
      <c r="G89" s="447"/>
      <c r="H89" s="448"/>
      <c r="I89" s="448"/>
      <c r="J89" s="449"/>
      <c r="K89" s="459"/>
      <c r="L89" s="460"/>
      <c r="M89" s="460"/>
      <c r="N89" s="460"/>
      <c r="O89" s="460"/>
      <c r="P89" s="460"/>
      <c r="Q89" s="460"/>
      <c r="R89" s="461"/>
      <c r="S89" s="459"/>
      <c r="T89" s="460"/>
      <c r="U89" s="460"/>
      <c r="V89" s="460"/>
      <c r="W89" s="460"/>
      <c r="X89" s="460"/>
      <c r="Y89" s="460"/>
      <c r="Z89" s="460"/>
      <c r="AA89" s="460"/>
      <c r="AB89" s="461"/>
      <c r="AC89" s="80"/>
      <c r="AD89" s="80"/>
      <c r="AE89" s="80"/>
      <c r="AF89" s="81"/>
      <c r="AG89" s="91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3"/>
      <c r="BQ89" s="74"/>
      <c r="BR89" s="74"/>
      <c r="BS89" s="74"/>
      <c r="BT89" s="74"/>
      <c r="BU89" s="74"/>
      <c r="BV89" s="74"/>
      <c r="BW89" s="74"/>
      <c r="BX89" s="74"/>
      <c r="BY89" s="559"/>
      <c r="BZ89" s="560"/>
      <c r="CA89" s="560"/>
      <c r="CB89" s="560"/>
      <c r="CC89" s="560"/>
      <c r="CD89" s="560"/>
      <c r="CE89" s="560"/>
      <c r="CF89" s="560"/>
      <c r="CG89" s="560"/>
      <c r="CH89" s="560"/>
      <c r="CI89" s="560"/>
      <c r="CJ89" s="560"/>
      <c r="CK89" s="560"/>
      <c r="CL89" s="560"/>
      <c r="CM89" s="560"/>
      <c r="CN89" s="560"/>
      <c r="CO89" s="560"/>
      <c r="CP89" s="560"/>
      <c r="CQ89" s="560"/>
      <c r="CR89" s="560"/>
      <c r="CS89" s="560"/>
      <c r="CT89" s="560"/>
      <c r="CU89" s="560"/>
      <c r="CV89" s="560"/>
      <c r="CW89" s="560"/>
      <c r="CX89" s="560"/>
      <c r="CY89" s="560"/>
      <c r="CZ89" s="561"/>
      <c r="DA89" s="358"/>
      <c r="DB89" s="359"/>
      <c r="DC89" s="359"/>
      <c r="DD89" s="359"/>
      <c r="DE89" s="359"/>
      <c r="DF89" s="359"/>
      <c r="DG89" s="359"/>
      <c r="DH89" s="359"/>
      <c r="DI89" s="359"/>
      <c r="DJ89" s="359"/>
      <c r="DK89" s="329"/>
      <c r="DL89" s="329"/>
      <c r="DM89" s="329"/>
      <c r="DN89" s="329"/>
      <c r="DO89" s="329"/>
      <c r="DP89" s="329"/>
      <c r="DQ89" s="329"/>
      <c r="DR89" s="329"/>
      <c r="DS89" s="329"/>
      <c r="DT89" s="329"/>
      <c r="DU89" s="148"/>
      <c r="DV89" s="149"/>
      <c r="DW89" s="149"/>
      <c r="DX89" s="149"/>
      <c r="DY89" s="149"/>
      <c r="DZ89" s="149"/>
      <c r="EA89" s="149"/>
      <c r="EB89" s="149"/>
      <c r="EC89" s="149"/>
      <c r="ED89" s="149"/>
      <c r="EE89" s="149"/>
      <c r="EF89" s="149"/>
      <c r="EG89" s="149"/>
      <c r="EH89" s="149"/>
      <c r="EI89" s="149"/>
      <c r="EJ89" s="149"/>
      <c r="EK89" s="149"/>
      <c r="EL89" s="149"/>
      <c r="EM89" s="149"/>
      <c r="EN89" s="149"/>
      <c r="EO89" s="149"/>
      <c r="EP89" s="149"/>
      <c r="EQ89" s="149"/>
      <c r="ER89" s="149"/>
      <c r="ES89" s="149"/>
      <c r="ET89" s="149"/>
      <c r="EU89" s="149"/>
      <c r="EV89" s="149"/>
      <c r="EW89" s="149"/>
      <c r="EX89" s="149"/>
      <c r="EY89" s="149"/>
      <c r="EZ89" s="149"/>
      <c r="FA89" s="149"/>
      <c r="FB89" s="149"/>
      <c r="FC89" s="149"/>
      <c r="FD89" s="150"/>
      <c r="FE89" s="39"/>
      <c r="FF89" s="38"/>
      <c r="FG89" s="476"/>
      <c r="FH89" s="476"/>
      <c r="FI89" s="476"/>
      <c r="FJ89" s="476"/>
      <c r="FK89" s="476"/>
      <c r="FL89" s="476"/>
      <c r="FM89" s="476"/>
      <c r="FN89" s="476"/>
      <c r="FO89" s="476"/>
      <c r="FP89" s="476"/>
      <c r="FQ89" s="476"/>
      <c r="FR89" s="476"/>
      <c r="FS89" s="476"/>
      <c r="FT89" s="476"/>
      <c r="FU89" s="476"/>
      <c r="FV89" s="476"/>
      <c r="FW89" s="476"/>
    </row>
    <row r="90" spans="1:193" ht="6" customHeight="1">
      <c r="A90" s="19" t="str">
        <f>C90</f>
        <v>37</v>
      </c>
      <c r="B90" s="2">
        <f>MATCH(C90,労務費率!A:A,0)</f>
        <v>12</v>
      </c>
      <c r="C90" s="435" t="s">
        <v>103</v>
      </c>
      <c r="D90" s="436"/>
      <c r="E90" s="436"/>
      <c r="F90" s="437"/>
      <c r="G90" s="447"/>
      <c r="H90" s="448"/>
      <c r="I90" s="448"/>
      <c r="J90" s="449"/>
      <c r="K90" s="453" t="s">
        <v>31</v>
      </c>
      <c r="L90" s="454"/>
      <c r="M90" s="454"/>
      <c r="N90" s="454"/>
      <c r="O90" s="454"/>
      <c r="P90" s="454"/>
      <c r="Q90" s="454"/>
      <c r="R90" s="454"/>
      <c r="S90" s="454"/>
      <c r="T90" s="454"/>
      <c r="U90" s="454"/>
      <c r="V90" s="454"/>
      <c r="W90" s="454"/>
      <c r="X90" s="454"/>
      <c r="Y90" s="454"/>
      <c r="Z90" s="454"/>
      <c r="AA90" s="454"/>
      <c r="AB90" s="455"/>
      <c r="AC90" s="74" t="s">
        <v>90</v>
      </c>
      <c r="AD90" s="74"/>
      <c r="AE90" s="74"/>
      <c r="AF90" s="103"/>
      <c r="AG90" s="82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4"/>
      <c r="BQ90" s="161">
        <f ca="1">IF(ISNA(B90),"",INDIRECT("労務費率!$B$"&amp; B90,TRUE))</f>
        <v>23</v>
      </c>
      <c r="BR90" s="162"/>
      <c r="BS90" s="162"/>
      <c r="BT90" s="162"/>
      <c r="BU90" s="162"/>
      <c r="BV90" s="162"/>
      <c r="BW90" s="162"/>
      <c r="BX90" s="163"/>
      <c r="BY90" s="538" t="str">
        <f t="shared" ref="BY90" si="58">IF(AG90="","",IF(AG90=0,"0",ROUNDDOWN(AG90*(BQ90/100)/1000,0)))</f>
        <v/>
      </c>
      <c r="BZ90" s="539"/>
      <c r="CA90" s="539"/>
      <c r="CB90" s="539"/>
      <c r="CC90" s="539"/>
      <c r="CD90" s="539"/>
      <c r="CE90" s="539"/>
      <c r="CF90" s="539"/>
      <c r="CG90" s="539"/>
      <c r="CH90" s="539"/>
      <c r="CI90" s="539"/>
      <c r="CJ90" s="539"/>
      <c r="CK90" s="539"/>
      <c r="CL90" s="539"/>
      <c r="CM90" s="539"/>
      <c r="CN90" s="539"/>
      <c r="CO90" s="539"/>
      <c r="CP90" s="539"/>
      <c r="CQ90" s="539"/>
      <c r="CR90" s="539"/>
      <c r="CS90" s="539"/>
      <c r="CT90" s="539"/>
      <c r="CU90" s="539"/>
      <c r="CV90" s="539"/>
      <c r="CW90" s="539"/>
      <c r="CX90" s="539"/>
      <c r="CY90" s="539"/>
      <c r="CZ90" s="540"/>
      <c r="DA90" s="358">
        <f ca="1">IF(ISNA(B90),"",INDIRECT("労災保険率!$B$"&amp;B90,TRUE))</f>
        <v>19</v>
      </c>
      <c r="DB90" s="359"/>
      <c r="DC90" s="359"/>
      <c r="DD90" s="359"/>
      <c r="DE90" s="359"/>
      <c r="DF90" s="359"/>
      <c r="DG90" s="359"/>
      <c r="DH90" s="359"/>
      <c r="DI90" s="359"/>
      <c r="DJ90" s="359"/>
      <c r="DK90" s="329"/>
      <c r="DL90" s="329"/>
      <c r="DM90" s="329"/>
      <c r="DN90" s="329"/>
      <c r="DO90" s="329"/>
      <c r="DP90" s="329"/>
      <c r="DQ90" s="329"/>
      <c r="DR90" s="329"/>
      <c r="DS90" s="329"/>
      <c r="DT90" s="329"/>
      <c r="DU90" s="118" t="str">
        <f t="shared" ref="DU90" si="59">IF(AG90="","",IF(AG90=0,"0",ROUNDDOWN(IF(DK90="",BY90*DA90,BY90*DK90),0)))</f>
        <v/>
      </c>
      <c r="DV90" s="119"/>
      <c r="DW90" s="119"/>
      <c r="DX90" s="119"/>
      <c r="DY90" s="119"/>
      <c r="DZ90" s="119"/>
      <c r="EA90" s="119"/>
      <c r="EB90" s="119"/>
      <c r="EC90" s="119"/>
      <c r="ED90" s="119"/>
      <c r="EE90" s="119"/>
      <c r="EF90" s="119"/>
      <c r="EG90" s="119"/>
      <c r="EH90" s="119"/>
      <c r="EI90" s="119"/>
      <c r="EJ90" s="119"/>
      <c r="EK90" s="119"/>
      <c r="EL90" s="119"/>
      <c r="EM90" s="119"/>
      <c r="EN90" s="119"/>
      <c r="EO90" s="119"/>
      <c r="EP90" s="119"/>
      <c r="EQ90" s="119"/>
      <c r="ER90" s="119"/>
      <c r="ES90" s="119"/>
      <c r="ET90" s="119"/>
      <c r="EU90" s="119"/>
      <c r="EV90" s="119"/>
      <c r="EW90" s="119"/>
      <c r="EX90" s="119"/>
      <c r="EY90" s="119"/>
      <c r="EZ90" s="119"/>
      <c r="FA90" s="119"/>
      <c r="FB90" s="119"/>
      <c r="FC90" s="119"/>
      <c r="FD90" s="120"/>
      <c r="FE90" s="486"/>
      <c r="FF90" s="476"/>
      <c r="FG90" s="476"/>
      <c r="FH90" s="476"/>
      <c r="FI90" s="476"/>
      <c r="FJ90" s="476"/>
      <c r="FK90" s="476"/>
      <c r="FL90" s="476"/>
      <c r="FM90" s="476"/>
      <c r="FN90" s="476"/>
      <c r="FO90" s="476"/>
      <c r="FP90" s="476"/>
      <c r="FQ90" s="476"/>
      <c r="FR90" s="476"/>
      <c r="FS90" s="476"/>
      <c r="FT90" s="476"/>
      <c r="FU90" s="476"/>
      <c r="FV90" s="476"/>
      <c r="FW90" s="476"/>
    </row>
    <row r="91" spans="1:193" ht="6" customHeight="1">
      <c r="A91" s="18"/>
      <c r="B91" s="2" t="e">
        <f>MATCH(C91,労災保険率!A:A,0)</f>
        <v>#N/A</v>
      </c>
      <c r="C91" s="438"/>
      <c r="D91" s="439"/>
      <c r="E91" s="439"/>
      <c r="F91" s="440"/>
      <c r="G91" s="447"/>
      <c r="H91" s="448"/>
      <c r="I91" s="448"/>
      <c r="J91" s="449"/>
      <c r="K91" s="456"/>
      <c r="L91" s="457"/>
      <c r="M91" s="457"/>
      <c r="N91" s="457"/>
      <c r="O91" s="457"/>
      <c r="P91" s="457"/>
      <c r="Q91" s="457"/>
      <c r="R91" s="457"/>
      <c r="S91" s="457"/>
      <c r="T91" s="457"/>
      <c r="U91" s="457"/>
      <c r="V91" s="457"/>
      <c r="W91" s="457"/>
      <c r="X91" s="457"/>
      <c r="Y91" s="457"/>
      <c r="Z91" s="457"/>
      <c r="AA91" s="457"/>
      <c r="AB91" s="458"/>
      <c r="AC91" s="74"/>
      <c r="AD91" s="74"/>
      <c r="AE91" s="74"/>
      <c r="AF91" s="103"/>
      <c r="AG91" s="85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7"/>
      <c r="BQ91" s="164"/>
      <c r="BR91" s="165"/>
      <c r="BS91" s="165"/>
      <c r="BT91" s="165"/>
      <c r="BU91" s="165"/>
      <c r="BV91" s="165"/>
      <c r="BW91" s="165"/>
      <c r="BX91" s="166"/>
      <c r="BY91" s="541"/>
      <c r="BZ91" s="542"/>
      <c r="CA91" s="542"/>
      <c r="CB91" s="542"/>
      <c r="CC91" s="542"/>
      <c r="CD91" s="542"/>
      <c r="CE91" s="542"/>
      <c r="CF91" s="542"/>
      <c r="CG91" s="542"/>
      <c r="CH91" s="542"/>
      <c r="CI91" s="542"/>
      <c r="CJ91" s="542"/>
      <c r="CK91" s="542"/>
      <c r="CL91" s="542"/>
      <c r="CM91" s="542"/>
      <c r="CN91" s="542"/>
      <c r="CO91" s="542"/>
      <c r="CP91" s="542"/>
      <c r="CQ91" s="542"/>
      <c r="CR91" s="542"/>
      <c r="CS91" s="542"/>
      <c r="CT91" s="542"/>
      <c r="CU91" s="542"/>
      <c r="CV91" s="542"/>
      <c r="CW91" s="542"/>
      <c r="CX91" s="542"/>
      <c r="CY91" s="542"/>
      <c r="CZ91" s="543"/>
      <c r="DA91" s="358"/>
      <c r="DB91" s="359"/>
      <c r="DC91" s="359"/>
      <c r="DD91" s="359"/>
      <c r="DE91" s="359"/>
      <c r="DF91" s="359"/>
      <c r="DG91" s="359"/>
      <c r="DH91" s="359"/>
      <c r="DI91" s="359"/>
      <c r="DJ91" s="359"/>
      <c r="DK91" s="329"/>
      <c r="DL91" s="329"/>
      <c r="DM91" s="329"/>
      <c r="DN91" s="329"/>
      <c r="DO91" s="329"/>
      <c r="DP91" s="329"/>
      <c r="DQ91" s="329"/>
      <c r="DR91" s="329"/>
      <c r="DS91" s="329"/>
      <c r="DT91" s="329"/>
      <c r="DU91" s="121"/>
      <c r="DV91" s="122"/>
      <c r="DW91" s="122"/>
      <c r="DX91" s="122"/>
      <c r="DY91" s="122"/>
      <c r="DZ91" s="122"/>
      <c r="EA91" s="122"/>
      <c r="EB91" s="122"/>
      <c r="EC91" s="122"/>
      <c r="ED91" s="122"/>
      <c r="EE91" s="122"/>
      <c r="EF91" s="122"/>
      <c r="EG91" s="122"/>
      <c r="EH91" s="122"/>
      <c r="EI91" s="122"/>
      <c r="EJ91" s="122"/>
      <c r="EK91" s="122"/>
      <c r="EL91" s="122"/>
      <c r="EM91" s="122"/>
      <c r="EN91" s="122"/>
      <c r="EO91" s="122"/>
      <c r="EP91" s="122"/>
      <c r="EQ91" s="122"/>
      <c r="ER91" s="122"/>
      <c r="ES91" s="122"/>
      <c r="ET91" s="122"/>
      <c r="EU91" s="122"/>
      <c r="EV91" s="122"/>
      <c r="EW91" s="122"/>
      <c r="EX91" s="122"/>
      <c r="EY91" s="122"/>
      <c r="EZ91" s="122"/>
      <c r="FA91" s="122"/>
      <c r="FB91" s="122"/>
      <c r="FC91" s="122"/>
      <c r="FD91" s="123"/>
      <c r="FE91" s="486"/>
      <c r="FF91" s="476"/>
      <c r="FG91" s="476"/>
      <c r="FH91" s="476"/>
      <c r="FI91" s="476"/>
      <c r="FJ91" s="476"/>
      <c r="FK91" s="476"/>
      <c r="FL91" s="476"/>
      <c r="FM91" s="476"/>
      <c r="FN91" s="476"/>
      <c r="FO91" s="476"/>
      <c r="FP91" s="476"/>
      <c r="FQ91" s="476"/>
      <c r="FR91" s="476"/>
      <c r="FS91" s="476"/>
      <c r="FT91" s="476"/>
      <c r="FU91" s="476"/>
      <c r="FV91" s="476"/>
      <c r="FW91" s="476"/>
    </row>
    <row r="92" spans="1:193" ht="6" customHeight="1">
      <c r="A92" s="18"/>
      <c r="C92" s="438"/>
      <c r="D92" s="439"/>
      <c r="E92" s="439"/>
      <c r="F92" s="440"/>
      <c r="G92" s="447"/>
      <c r="H92" s="448"/>
      <c r="I92" s="448"/>
      <c r="J92" s="449"/>
      <c r="K92" s="456"/>
      <c r="L92" s="457"/>
      <c r="M92" s="457"/>
      <c r="N92" s="457"/>
      <c r="O92" s="457"/>
      <c r="P92" s="457"/>
      <c r="Q92" s="457"/>
      <c r="R92" s="457"/>
      <c r="S92" s="457"/>
      <c r="T92" s="457"/>
      <c r="U92" s="457"/>
      <c r="V92" s="457"/>
      <c r="W92" s="457"/>
      <c r="X92" s="457"/>
      <c r="Y92" s="457"/>
      <c r="Z92" s="457"/>
      <c r="AA92" s="457"/>
      <c r="AB92" s="458"/>
      <c r="AC92" s="75" t="s">
        <v>104</v>
      </c>
      <c r="AD92" s="75"/>
      <c r="AE92" s="75"/>
      <c r="AF92" s="76"/>
      <c r="AG92" s="94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6"/>
      <c r="BQ92" s="161">
        <f ca="1">IF(ISNA(B90),"",INDIRECT("労務費率!$C$"&amp; B90,TRUE))</f>
        <v>24</v>
      </c>
      <c r="BR92" s="162"/>
      <c r="BS92" s="162"/>
      <c r="BT92" s="162"/>
      <c r="BU92" s="162"/>
      <c r="BV92" s="162"/>
      <c r="BW92" s="162"/>
      <c r="BX92" s="163"/>
      <c r="BY92" s="544" t="str">
        <f t="shared" ref="BY92" si="60">IF(AG92="","",IF(AG92=0,"0",ROUNDDOWN(AG92*(BQ92/100)/1000,0)))</f>
        <v/>
      </c>
      <c r="BZ92" s="545"/>
      <c r="CA92" s="545"/>
      <c r="CB92" s="545"/>
      <c r="CC92" s="545"/>
      <c r="CD92" s="545"/>
      <c r="CE92" s="545"/>
      <c r="CF92" s="545"/>
      <c r="CG92" s="545"/>
      <c r="CH92" s="545"/>
      <c r="CI92" s="545"/>
      <c r="CJ92" s="545"/>
      <c r="CK92" s="545"/>
      <c r="CL92" s="545"/>
      <c r="CM92" s="545"/>
      <c r="CN92" s="545"/>
      <c r="CO92" s="545"/>
      <c r="CP92" s="545"/>
      <c r="CQ92" s="545"/>
      <c r="CR92" s="545"/>
      <c r="CS92" s="545"/>
      <c r="CT92" s="545"/>
      <c r="CU92" s="545"/>
      <c r="CV92" s="545"/>
      <c r="CW92" s="545"/>
      <c r="CX92" s="545"/>
      <c r="CY92" s="545"/>
      <c r="CZ92" s="546"/>
      <c r="DA92" s="358">
        <f ca="1">IF(ISNA(B90),"",INDIRECT("労災保険率!$C$"&amp;B90,TRUE))</f>
        <v>17</v>
      </c>
      <c r="DB92" s="359"/>
      <c r="DC92" s="359"/>
      <c r="DD92" s="359"/>
      <c r="DE92" s="359"/>
      <c r="DF92" s="359"/>
      <c r="DG92" s="359"/>
      <c r="DH92" s="359"/>
      <c r="DI92" s="359"/>
      <c r="DJ92" s="359"/>
      <c r="DK92" s="329"/>
      <c r="DL92" s="329"/>
      <c r="DM92" s="329"/>
      <c r="DN92" s="329"/>
      <c r="DO92" s="329"/>
      <c r="DP92" s="329"/>
      <c r="DQ92" s="329"/>
      <c r="DR92" s="329"/>
      <c r="DS92" s="329"/>
      <c r="DT92" s="329"/>
      <c r="DU92" s="151" t="str">
        <f t="shared" ref="DU92" si="61">IF(AG92="","",IF(AG92=0,"0",ROUNDDOWN(IF(DK92="",BY92*DA92,BY92*DK92),0)))</f>
        <v/>
      </c>
      <c r="DV92" s="152"/>
      <c r="DW92" s="152"/>
      <c r="DX92" s="152"/>
      <c r="DY92" s="152"/>
      <c r="DZ92" s="152"/>
      <c r="EA92" s="152"/>
      <c r="EB92" s="152"/>
      <c r="EC92" s="152"/>
      <c r="ED92" s="152"/>
      <c r="EE92" s="152"/>
      <c r="EF92" s="152"/>
      <c r="EG92" s="152"/>
      <c r="EH92" s="152"/>
      <c r="EI92" s="152"/>
      <c r="EJ92" s="152"/>
      <c r="EK92" s="152"/>
      <c r="EL92" s="152"/>
      <c r="EM92" s="152"/>
      <c r="EN92" s="152"/>
      <c r="EO92" s="152"/>
      <c r="EP92" s="152"/>
      <c r="EQ92" s="152"/>
      <c r="ER92" s="152"/>
      <c r="ES92" s="152"/>
      <c r="ET92" s="152"/>
      <c r="EU92" s="152"/>
      <c r="EV92" s="152"/>
      <c r="EW92" s="152"/>
      <c r="EX92" s="152"/>
      <c r="EY92" s="152"/>
      <c r="EZ92" s="152"/>
      <c r="FA92" s="152"/>
      <c r="FB92" s="152"/>
      <c r="FC92" s="152"/>
      <c r="FD92" s="153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</row>
    <row r="93" spans="1:193" ht="6" customHeight="1">
      <c r="A93" s="18"/>
      <c r="C93" s="438"/>
      <c r="D93" s="439"/>
      <c r="E93" s="439"/>
      <c r="F93" s="440"/>
      <c r="G93" s="447"/>
      <c r="H93" s="448"/>
      <c r="I93" s="448"/>
      <c r="J93" s="449"/>
      <c r="K93" s="456"/>
      <c r="L93" s="457"/>
      <c r="M93" s="457"/>
      <c r="N93" s="457"/>
      <c r="O93" s="457"/>
      <c r="P93" s="457"/>
      <c r="Q93" s="457"/>
      <c r="R93" s="457"/>
      <c r="S93" s="457"/>
      <c r="T93" s="457"/>
      <c r="U93" s="457"/>
      <c r="V93" s="457"/>
      <c r="W93" s="457"/>
      <c r="X93" s="457"/>
      <c r="Y93" s="457"/>
      <c r="Z93" s="457"/>
      <c r="AA93" s="457"/>
      <c r="AB93" s="458"/>
      <c r="AC93" s="75"/>
      <c r="AD93" s="75"/>
      <c r="AE93" s="75"/>
      <c r="AF93" s="76"/>
      <c r="AG93" s="97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9"/>
      <c r="BQ93" s="164"/>
      <c r="BR93" s="165"/>
      <c r="BS93" s="165"/>
      <c r="BT93" s="165"/>
      <c r="BU93" s="165"/>
      <c r="BV93" s="165"/>
      <c r="BW93" s="165"/>
      <c r="BX93" s="166"/>
      <c r="BY93" s="547"/>
      <c r="BZ93" s="548"/>
      <c r="CA93" s="548"/>
      <c r="CB93" s="548"/>
      <c r="CC93" s="548"/>
      <c r="CD93" s="548"/>
      <c r="CE93" s="548"/>
      <c r="CF93" s="548"/>
      <c r="CG93" s="548"/>
      <c r="CH93" s="548"/>
      <c r="CI93" s="548"/>
      <c r="CJ93" s="548"/>
      <c r="CK93" s="548"/>
      <c r="CL93" s="548"/>
      <c r="CM93" s="548"/>
      <c r="CN93" s="548"/>
      <c r="CO93" s="548"/>
      <c r="CP93" s="548"/>
      <c r="CQ93" s="548"/>
      <c r="CR93" s="548"/>
      <c r="CS93" s="548"/>
      <c r="CT93" s="548"/>
      <c r="CU93" s="548"/>
      <c r="CV93" s="548"/>
      <c r="CW93" s="548"/>
      <c r="CX93" s="548"/>
      <c r="CY93" s="548"/>
      <c r="CZ93" s="549"/>
      <c r="DA93" s="358"/>
      <c r="DB93" s="359"/>
      <c r="DC93" s="359"/>
      <c r="DD93" s="359"/>
      <c r="DE93" s="359"/>
      <c r="DF93" s="359"/>
      <c r="DG93" s="359"/>
      <c r="DH93" s="359"/>
      <c r="DI93" s="359"/>
      <c r="DJ93" s="359"/>
      <c r="DK93" s="329"/>
      <c r="DL93" s="329"/>
      <c r="DM93" s="329"/>
      <c r="DN93" s="329"/>
      <c r="DO93" s="329"/>
      <c r="DP93" s="329"/>
      <c r="DQ93" s="329"/>
      <c r="DR93" s="329"/>
      <c r="DS93" s="329"/>
      <c r="DT93" s="329"/>
      <c r="DU93" s="154"/>
      <c r="DV93" s="155"/>
      <c r="DW93" s="155"/>
      <c r="DX93" s="155"/>
      <c r="DY93" s="155"/>
      <c r="DZ93" s="155"/>
      <c r="EA93" s="155"/>
      <c r="EB93" s="155"/>
      <c r="EC93" s="155"/>
      <c r="ED93" s="155"/>
      <c r="EE93" s="155"/>
      <c r="EF93" s="155"/>
      <c r="EG93" s="155"/>
      <c r="EH93" s="155"/>
      <c r="EI93" s="155"/>
      <c r="EJ93" s="155"/>
      <c r="EK93" s="155"/>
      <c r="EL93" s="155"/>
      <c r="EM93" s="155"/>
      <c r="EN93" s="155"/>
      <c r="EO93" s="155"/>
      <c r="EP93" s="155"/>
      <c r="EQ93" s="155"/>
      <c r="ER93" s="155"/>
      <c r="ES93" s="155"/>
      <c r="ET93" s="155"/>
      <c r="EU93" s="155"/>
      <c r="EV93" s="155"/>
      <c r="EW93" s="155"/>
      <c r="EX93" s="155"/>
      <c r="EY93" s="155"/>
      <c r="EZ93" s="155"/>
      <c r="FA93" s="155"/>
      <c r="FB93" s="155"/>
      <c r="FC93" s="155"/>
      <c r="FD93" s="156"/>
      <c r="FE93" s="32"/>
      <c r="FF93" s="197" t="s">
        <v>130</v>
      </c>
      <c r="FG93" s="197"/>
      <c r="FH93" s="197"/>
      <c r="FI93" s="197"/>
      <c r="FJ93" s="197"/>
      <c r="FK93" s="197"/>
      <c r="FL93" s="197"/>
      <c r="FM93" s="197"/>
      <c r="FN93" s="197"/>
      <c r="FO93" s="197"/>
      <c r="FP93" s="197"/>
      <c r="FQ93" s="197"/>
      <c r="FR93" s="197"/>
      <c r="FS93" s="197"/>
      <c r="FT93" s="197"/>
      <c r="FU93" s="197"/>
      <c r="FV93" s="32"/>
      <c r="FW93" s="32"/>
    </row>
    <row r="94" spans="1:193" ht="6" customHeight="1">
      <c r="C94" s="438"/>
      <c r="D94" s="439"/>
      <c r="E94" s="439"/>
      <c r="F94" s="440"/>
      <c r="G94" s="447"/>
      <c r="H94" s="448"/>
      <c r="I94" s="448"/>
      <c r="J94" s="449"/>
      <c r="K94" s="456"/>
      <c r="L94" s="457"/>
      <c r="M94" s="457"/>
      <c r="N94" s="457"/>
      <c r="O94" s="457"/>
      <c r="P94" s="457"/>
      <c r="Q94" s="457"/>
      <c r="R94" s="457"/>
      <c r="S94" s="457"/>
      <c r="T94" s="457"/>
      <c r="U94" s="457"/>
      <c r="V94" s="457"/>
      <c r="W94" s="457"/>
      <c r="X94" s="457"/>
      <c r="Y94" s="457"/>
      <c r="Z94" s="457"/>
      <c r="AA94" s="457"/>
      <c r="AB94" s="458"/>
      <c r="AC94" s="101" t="s">
        <v>105</v>
      </c>
      <c r="AD94" s="101"/>
      <c r="AE94" s="101"/>
      <c r="AF94" s="102"/>
      <c r="AG94" s="317"/>
      <c r="AH94" s="318"/>
      <c r="AI94" s="318"/>
      <c r="AJ94" s="318"/>
      <c r="AK94" s="318"/>
      <c r="AL94" s="318"/>
      <c r="AM94" s="318"/>
      <c r="AN94" s="318"/>
      <c r="AO94" s="318"/>
      <c r="AP94" s="318"/>
      <c r="AQ94" s="318"/>
      <c r="AR94" s="318"/>
      <c r="AS94" s="318"/>
      <c r="AT94" s="318"/>
      <c r="AU94" s="318"/>
      <c r="AV94" s="318"/>
      <c r="AW94" s="318"/>
      <c r="AX94" s="318"/>
      <c r="AY94" s="318"/>
      <c r="AZ94" s="318"/>
      <c r="BA94" s="318"/>
      <c r="BB94" s="318"/>
      <c r="BC94" s="318"/>
      <c r="BD94" s="318"/>
      <c r="BE94" s="318"/>
      <c r="BF94" s="318"/>
      <c r="BG94" s="318"/>
      <c r="BH94" s="318"/>
      <c r="BI94" s="318"/>
      <c r="BJ94" s="318"/>
      <c r="BK94" s="318"/>
      <c r="BL94" s="318"/>
      <c r="BM94" s="318"/>
      <c r="BN94" s="318"/>
      <c r="BO94" s="318"/>
      <c r="BP94" s="319"/>
      <c r="BQ94" s="161">
        <f ca="1">IF(ISNA(B90),"",INDIRECT("労務費率!$D$"&amp; B90,TRUE))</f>
        <v>24</v>
      </c>
      <c r="BR94" s="162"/>
      <c r="BS94" s="162"/>
      <c r="BT94" s="162"/>
      <c r="BU94" s="162"/>
      <c r="BV94" s="162"/>
      <c r="BW94" s="162"/>
      <c r="BX94" s="163"/>
      <c r="BY94" s="550" t="str">
        <f t="shared" ref="BY94" si="62">IF(AG94="","",IF(AG94=0,"0",ROUNDDOWN(AG94*(BQ94/100)/1000,0)))</f>
        <v/>
      </c>
      <c r="BZ94" s="551"/>
      <c r="CA94" s="551"/>
      <c r="CB94" s="551"/>
      <c r="CC94" s="551"/>
      <c r="CD94" s="551"/>
      <c r="CE94" s="551"/>
      <c r="CF94" s="551"/>
      <c r="CG94" s="551"/>
      <c r="CH94" s="551"/>
      <c r="CI94" s="551"/>
      <c r="CJ94" s="551"/>
      <c r="CK94" s="551"/>
      <c r="CL94" s="551"/>
      <c r="CM94" s="551"/>
      <c r="CN94" s="551"/>
      <c r="CO94" s="551"/>
      <c r="CP94" s="551"/>
      <c r="CQ94" s="551"/>
      <c r="CR94" s="551"/>
      <c r="CS94" s="551"/>
      <c r="CT94" s="551"/>
      <c r="CU94" s="551"/>
      <c r="CV94" s="551"/>
      <c r="CW94" s="551"/>
      <c r="CX94" s="551"/>
      <c r="CY94" s="551"/>
      <c r="CZ94" s="552"/>
      <c r="DA94" s="358">
        <f ca="1">IF(ISNA(B90),"",INDIRECT("労災保険率!$D$"&amp;B90,TRUE))</f>
        <v>15</v>
      </c>
      <c r="DB94" s="359"/>
      <c r="DC94" s="359"/>
      <c r="DD94" s="359"/>
      <c r="DE94" s="359"/>
      <c r="DF94" s="359"/>
      <c r="DG94" s="359"/>
      <c r="DH94" s="359"/>
      <c r="DI94" s="359"/>
      <c r="DJ94" s="359"/>
      <c r="DK94" s="329"/>
      <c r="DL94" s="329"/>
      <c r="DM94" s="329"/>
      <c r="DN94" s="329"/>
      <c r="DO94" s="329"/>
      <c r="DP94" s="329"/>
      <c r="DQ94" s="329"/>
      <c r="DR94" s="329"/>
      <c r="DS94" s="329"/>
      <c r="DT94" s="329"/>
      <c r="DU94" s="110" t="str">
        <f t="shared" ref="DU94" si="63">IF(AG94="","",IF(AG94=0,"0",ROUNDDOWN(IF(DK94="",BY94*DA94,BY94*DK94),0)))</f>
        <v/>
      </c>
      <c r="DV94" s="111"/>
      <c r="DW94" s="111"/>
      <c r="DX94" s="111"/>
      <c r="DY94" s="111"/>
      <c r="DZ94" s="111"/>
      <c r="EA94" s="111"/>
      <c r="EB94" s="111"/>
      <c r="EC94" s="111"/>
      <c r="ED94" s="111"/>
      <c r="EE94" s="111"/>
      <c r="EF94" s="111"/>
      <c r="EG94" s="111"/>
      <c r="EH94" s="111"/>
      <c r="EI94" s="111"/>
      <c r="EJ94" s="111"/>
      <c r="EK94" s="111"/>
      <c r="EL94" s="111"/>
      <c r="EM94" s="111"/>
      <c r="EN94" s="111"/>
      <c r="EO94" s="111"/>
      <c r="EP94" s="111"/>
      <c r="EQ94" s="111"/>
      <c r="ER94" s="111"/>
      <c r="ES94" s="111"/>
      <c r="ET94" s="111"/>
      <c r="EU94" s="111"/>
      <c r="EV94" s="111"/>
      <c r="EW94" s="111"/>
      <c r="EX94" s="111"/>
      <c r="EY94" s="111"/>
      <c r="EZ94" s="111"/>
      <c r="FA94" s="111"/>
      <c r="FB94" s="111"/>
      <c r="FC94" s="111"/>
      <c r="FD94" s="112"/>
      <c r="FE94" s="32"/>
      <c r="FF94" s="197"/>
      <c r="FG94" s="197"/>
      <c r="FH94" s="197"/>
      <c r="FI94" s="197"/>
      <c r="FJ94" s="197"/>
      <c r="FK94" s="197"/>
      <c r="FL94" s="197"/>
      <c r="FM94" s="197"/>
      <c r="FN94" s="197"/>
      <c r="FO94" s="197"/>
      <c r="FP94" s="197"/>
      <c r="FQ94" s="197"/>
      <c r="FR94" s="197"/>
      <c r="FS94" s="197"/>
      <c r="FT94" s="197"/>
      <c r="FU94" s="197"/>
      <c r="FV94" s="32"/>
      <c r="FW94" s="32"/>
    </row>
    <row r="95" spans="1:193" ht="6" customHeight="1">
      <c r="C95" s="438"/>
      <c r="D95" s="439"/>
      <c r="E95" s="439"/>
      <c r="F95" s="440"/>
      <c r="G95" s="447"/>
      <c r="H95" s="448"/>
      <c r="I95" s="448"/>
      <c r="J95" s="449"/>
      <c r="K95" s="456"/>
      <c r="L95" s="457"/>
      <c r="M95" s="457"/>
      <c r="N95" s="457"/>
      <c r="O95" s="457"/>
      <c r="P95" s="457"/>
      <c r="Q95" s="457"/>
      <c r="R95" s="457"/>
      <c r="S95" s="457"/>
      <c r="T95" s="457"/>
      <c r="U95" s="457"/>
      <c r="V95" s="457"/>
      <c r="W95" s="457"/>
      <c r="X95" s="457"/>
      <c r="Y95" s="457"/>
      <c r="Z95" s="457"/>
      <c r="AA95" s="457"/>
      <c r="AB95" s="458"/>
      <c r="AC95" s="101"/>
      <c r="AD95" s="101"/>
      <c r="AE95" s="101"/>
      <c r="AF95" s="102"/>
      <c r="AG95" s="320"/>
      <c r="AH95" s="321"/>
      <c r="AI95" s="321"/>
      <c r="AJ95" s="321"/>
      <c r="AK95" s="321"/>
      <c r="AL95" s="321"/>
      <c r="AM95" s="321"/>
      <c r="AN95" s="321"/>
      <c r="AO95" s="321"/>
      <c r="AP95" s="321"/>
      <c r="AQ95" s="321"/>
      <c r="AR95" s="321"/>
      <c r="AS95" s="321"/>
      <c r="AT95" s="321"/>
      <c r="AU95" s="321"/>
      <c r="AV95" s="321"/>
      <c r="AW95" s="321"/>
      <c r="AX95" s="321"/>
      <c r="AY95" s="321"/>
      <c r="AZ95" s="321"/>
      <c r="BA95" s="321"/>
      <c r="BB95" s="321"/>
      <c r="BC95" s="321"/>
      <c r="BD95" s="321"/>
      <c r="BE95" s="321"/>
      <c r="BF95" s="321"/>
      <c r="BG95" s="321"/>
      <c r="BH95" s="321"/>
      <c r="BI95" s="321"/>
      <c r="BJ95" s="321"/>
      <c r="BK95" s="321"/>
      <c r="BL95" s="321"/>
      <c r="BM95" s="321"/>
      <c r="BN95" s="321"/>
      <c r="BO95" s="321"/>
      <c r="BP95" s="322"/>
      <c r="BQ95" s="164"/>
      <c r="BR95" s="165"/>
      <c r="BS95" s="165"/>
      <c r="BT95" s="165"/>
      <c r="BU95" s="165"/>
      <c r="BV95" s="165"/>
      <c r="BW95" s="165"/>
      <c r="BX95" s="166"/>
      <c r="BY95" s="553"/>
      <c r="BZ95" s="554"/>
      <c r="CA95" s="554"/>
      <c r="CB95" s="554"/>
      <c r="CC95" s="554"/>
      <c r="CD95" s="554"/>
      <c r="CE95" s="554"/>
      <c r="CF95" s="554"/>
      <c r="CG95" s="554"/>
      <c r="CH95" s="554"/>
      <c r="CI95" s="554"/>
      <c r="CJ95" s="554"/>
      <c r="CK95" s="554"/>
      <c r="CL95" s="554"/>
      <c r="CM95" s="554"/>
      <c r="CN95" s="554"/>
      <c r="CO95" s="554"/>
      <c r="CP95" s="554"/>
      <c r="CQ95" s="554"/>
      <c r="CR95" s="554"/>
      <c r="CS95" s="554"/>
      <c r="CT95" s="554"/>
      <c r="CU95" s="554"/>
      <c r="CV95" s="554"/>
      <c r="CW95" s="554"/>
      <c r="CX95" s="554"/>
      <c r="CY95" s="554"/>
      <c r="CZ95" s="555"/>
      <c r="DA95" s="358"/>
      <c r="DB95" s="359"/>
      <c r="DC95" s="359"/>
      <c r="DD95" s="359"/>
      <c r="DE95" s="359"/>
      <c r="DF95" s="359"/>
      <c r="DG95" s="359"/>
      <c r="DH95" s="359"/>
      <c r="DI95" s="359"/>
      <c r="DJ95" s="359"/>
      <c r="DK95" s="329"/>
      <c r="DL95" s="329"/>
      <c r="DM95" s="329"/>
      <c r="DN95" s="329"/>
      <c r="DO95" s="329"/>
      <c r="DP95" s="329"/>
      <c r="DQ95" s="329"/>
      <c r="DR95" s="329"/>
      <c r="DS95" s="329"/>
      <c r="DT95" s="329"/>
      <c r="DU95" s="113"/>
      <c r="DV95" s="114"/>
      <c r="DW95" s="114"/>
      <c r="DX95" s="114"/>
      <c r="DY95" s="114"/>
      <c r="DZ95" s="114"/>
      <c r="EA95" s="114"/>
      <c r="EB95" s="114"/>
      <c r="EC95" s="114"/>
      <c r="ED95" s="114"/>
      <c r="EE95" s="114"/>
      <c r="EF95" s="114"/>
      <c r="EG95" s="114"/>
      <c r="EH95" s="114"/>
      <c r="EI95" s="114"/>
      <c r="EJ95" s="114"/>
      <c r="EK95" s="114"/>
      <c r="EL95" s="114"/>
      <c r="EM95" s="114"/>
      <c r="EN95" s="114"/>
      <c r="EO95" s="114"/>
      <c r="EP95" s="114"/>
      <c r="EQ95" s="114"/>
      <c r="ER95" s="114"/>
      <c r="ES95" s="114"/>
      <c r="ET95" s="114"/>
      <c r="EU95" s="114"/>
      <c r="EV95" s="114"/>
      <c r="EW95" s="114"/>
      <c r="EX95" s="114"/>
      <c r="EY95" s="114"/>
      <c r="EZ95" s="114"/>
      <c r="FA95" s="114"/>
      <c r="FB95" s="114"/>
      <c r="FC95" s="114"/>
      <c r="FD95" s="115"/>
      <c r="FE95" s="32"/>
      <c r="FF95" s="197" t="s">
        <v>131</v>
      </c>
      <c r="FG95" s="197"/>
      <c r="FH95" s="197"/>
      <c r="FI95" s="197"/>
      <c r="FJ95" s="197"/>
      <c r="FK95" s="197"/>
      <c r="FL95" s="197"/>
      <c r="FM95" s="197"/>
      <c r="FN95" s="197"/>
      <c r="FO95" s="197"/>
      <c r="FP95" s="197"/>
      <c r="FQ95" s="197"/>
      <c r="FR95" s="197"/>
      <c r="FS95" s="197"/>
      <c r="FT95" s="197"/>
      <c r="FU95" s="197"/>
      <c r="FV95" s="32"/>
      <c r="FW95" s="32"/>
    </row>
    <row r="96" spans="1:193" ht="6" customHeight="1">
      <c r="A96" s="18"/>
      <c r="C96" s="438"/>
      <c r="D96" s="439"/>
      <c r="E96" s="439"/>
      <c r="F96" s="440"/>
      <c r="G96" s="447"/>
      <c r="H96" s="448"/>
      <c r="I96" s="448"/>
      <c r="J96" s="449"/>
      <c r="K96" s="456"/>
      <c r="L96" s="457"/>
      <c r="M96" s="457"/>
      <c r="N96" s="457"/>
      <c r="O96" s="457"/>
      <c r="P96" s="457"/>
      <c r="Q96" s="457"/>
      <c r="R96" s="457"/>
      <c r="S96" s="457"/>
      <c r="T96" s="457"/>
      <c r="U96" s="457"/>
      <c r="V96" s="457"/>
      <c r="W96" s="457"/>
      <c r="X96" s="457"/>
      <c r="Y96" s="457"/>
      <c r="Z96" s="457"/>
      <c r="AA96" s="457"/>
      <c r="AB96" s="458"/>
      <c r="AC96" s="80" t="s">
        <v>127</v>
      </c>
      <c r="AD96" s="80"/>
      <c r="AE96" s="80"/>
      <c r="AF96" s="81"/>
      <c r="AG96" s="88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90"/>
      <c r="BQ96" s="74">
        <f ca="1">IF(ISNA(B90),"",INDIRECT("労務費率!$E$"&amp; B90,TRUE))</f>
        <v>23</v>
      </c>
      <c r="BR96" s="74"/>
      <c r="BS96" s="74"/>
      <c r="BT96" s="74"/>
      <c r="BU96" s="74"/>
      <c r="BV96" s="74"/>
      <c r="BW96" s="74"/>
      <c r="BX96" s="74"/>
      <c r="BY96" s="556" t="str">
        <f t="shared" ref="BY96" si="64">IF(AG96="","",IF(AG96=0,"0",ROUNDDOWN(AG96*(BQ96/100)/1000,0)))</f>
        <v/>
      </c>
      <c r="BZ96" s="557"/>
      <c r="CA96" s="557"/>
      <c r="CB96" s="557"/>
      <c r="CC96" s="557"/>
      <c r="CD96" s="557"/>
      <c r="CE96" s="557"/>
      <c r="CF96" s="557"/>
      <c r="CG96" s="557"/>
      <c r="CH96" s="557"/>
      <c r="CI96" s="557"/>
      <c r="CJ96" s="557"/>
      <c r="CK96" s="557"/>
      <c r="CL96" s="557"/>
      <c r="CM96" s="557"/>
      <c r="CN96" s="557"/>
      <c r="CO96" s="557"/>
      <c r="CP96" s="557"/>
      <c r="CQ96" s="557"/>
      <c r="CR96" s="557"/>
      <c r="CS96" s="557"/>
      <c r="CT96" s="557"/>
      <c r="CU96" s="557"/>
      <c r="CV96" s="557"/>
      <c r="CW96" s="557"/>
      <c r="CX96" s="557"/>
      <c r="CY96" s="557"/>
      <c r="CZ96" s="558"/>
      <c r="DA96" s="358">
        <f ca="1">IF(ISNA(B90),"",INDIRECT("労災保険率!$E$"&amp;B90,TRUE))</f>
        <v>15</v>
      </c>
      <c r="DB96" s="359"/>
      <c r="DC96" s="359"/>
      <c r="DD96" s="359"/>
      <c r="DE96" s="359"/>
      <c r="DF96" s="359"/>
      <c r="DG96" s="359"/>
      <c r="DH96" s="359"/>
      <c r="DI96" s="359"/>
      <c r="DJ96" s="359"/>
      <c r="DK96" s="329"/>
      <c r="DL96" s="329"/>
      <c r="DM96" s="329"/>
      <c r="DN96" s="329"/>
      <c r="DO96" s="329"/>
      <c r="DP96" s="329"/>
      <c r="DQ96" s="329"/>
      <c r="DR96" s="329"/>
      <c r="DS96" s="329"/>
      <c r="DT96" s="329"/>
      <c r="DU96" s="145" t="str">
        <f t="shared" ref="DU96" si="65">IF(AG96="","",IF(AG96=0,"0",ROUNDDOWN(IF(DK96="",BY96*DA96,BY96*DK96),0)))</f>
        <v/>
      </c>
      <c r="DV96" s="146"/>
      <c r="DW96" s="146"/>
      <c r="DX96" s="146"/>
      <c r="DY96" s="146"/>
      <c r="DZ96" s="146"/>
      <c r="EA96" s="146"/>
      <c r="EB96" s="146"/>
      <c r="EC96" s="146"/>
      <c r="ED96" s="146"/>
      <c r="EE96" s="146"/>
      <c r="EF96" s="146"/>
      <c r="EG96" s="146"/>
      <c r="EH96" s="146"/>
      <c r="EI96" s="146"/>
      <c r="EJ96" s="146"/>
      <c r="EK96" s="146"/>
      <c r="EL96" s="146"/>
      <c r="EM96" s="146"/>
      <c r="EN96" s="146"/>
      <c r="EO96" s="146"/>
      <c r="EP96" s="146"/>
      <c r="EQ96" s="146"/>
      <c r="ER96" s="146"/>
      <c r="ES96" s="146"/>
      <c r="ET96" s="146"/>
      <c r="EU96" s="146"/>
      <c r="EV96" s="146"/>
      <c r="EW96" s="146"/>
      <c r="EX96" s="146"/>
      <c r="EY96" s="146"/>
      <c r="EZ96" s="146"/>
      <c r="FA96" s="146"/>
      <c r="FB96" s="146"/>
      <c r="FC96" s="146"/>
      <c r="FD96" s="147"/>
      <c r="FE96" s="32"/>
      <c r="FF96" s="197"/>
      <c r="FG96" s="197"/>
      <c r="FH96" s="197"/>
      <c r="FI96" s="197"/>
      <c r="FJ96" s="197"/>
      <c r="FK96" s="197"/>
      <c r="FL96" s="197"/>
      <c r="FM96" s="197"/>
      <c r="FN96" s="197"/>
      <c r="FO96" s="197"/>
      <c r="FP96" s="197"/>
      <c r="FQ96" s="197"/>
      <c r="FR96" s="197"/>
      <c r="FS96" s="197"/>
      <c r="FT96" s="197"/>
      <c r="FU96" s="197"/>
      <c r="FV96" s="32"/>
      <c r="FW96" s="32"/>
    </row>
    <row r="97" spans="1:194" ht="6" customHeight="1" thickBot="1">
      <c r="A97" s="18"/>
      <c r="C97" s="441"/>
      <c r="D97" s="442"/>
      <c r="E97" s="442"/>
      <c r="F97" s="443"/>
      <c r="G97" s="450"/>
      <c r="H97" s="451"/>
      <c r="I97" s="451"/>
      <c r="J97" s="452"/>
      <c r="K97" s="459"/>
      <c r="L97" s="460"/>
      <c r="M97" s="460"/>
      <c r="N97" s="460"/>
      <c r="O97" s="460"/>
      <c r="P97" s="460"/>
      <c r="Q97" s="460"/>
      <c r="R97" s="460"/>
      <c r="S97" s="460"/>
      <c r="T97" s="460"/>
      <c r="U97" s="460"/>
      <c r="V97" s="460"/>
      <c r="W97" s="460"/>
      <c r="X97" s="460"/>
      <c r="Y97" s="460"/>
      <c r="Z97" s="460"/>
      <c r="AA97" s="460"/>
      <c r="AB97" s="461"/>
      <c r="AC97" s="80"/>
      <c r="AD97" s="80"/>
      <c r="AE97" s="80"/>
      <c r="AF97" s="81"/>
      <c r="AG97" s="91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3"/>
      <c r="BQ97" s="74"/>
      <c r="BR97" s="74"/>
      <c r="BS97" s="74"/>
      <c r="BT97" s="74"/>
      <c r="BU97" s="74"/>
      <c r="BV97" s="74"/>
      <c r="BW97" s="74"/>
      <c r="BX97" s="74"/>
      <c r="BY97" s="559"/>
      <c r="BZ97" s="560"/>
      <c r="CA97" s="560"/>
      <c r="CB97" s="560"/>
      <c r="CC97" s="560"/>
      <c r="CD97" s="560"/>
      <c r="CE97" s="560"/>
      <c r="CF97" s="560"/>
      <c r="CG97" s="560"/>
      <c r="CH97" s="560"/>
      <c r="CI97" s="560"/>
      <c r="CJ97" s="560"/>
      <c r="CK97" s="560"/>
      <c r="CL97" s="560"/>
      <c r="CM97" s="560"/>
      <c r="CN97" s="560"/>
      <c r="CO97" s="560"/>
      <c r="CP97" s="560"/>
      <c r="CQ97" s="560"/>
      <c r="CR97" s="560"/>
      <c r="CS97" s="560"/>
      <c r="CT97" s="560"/>
      <c r="CU97" s="560"/>
      <c r="CV97" s="560"/>
      <c r="CW97" s="560"/>
      <c r="CX97" s="560"/>
      <c r="CY97" s="560"/>
      <c r="CZ97" s="561"/>
      <c r="DA97" s="358"/>
      <c r="DB97" s="359"/>
      <c r="DC97" s="359"/>
      <c r="DD97" s="359"/>
      <c r="DE97" s="359"/>
      <c r="DF97" s="359"/>
      <c r="DG97" s="359"/>
      <c r="DH97" s="359"/>
      <c r="DI97" s="359"/>
      <c r="DJ97" s="359"/>
      <c r="DK97" s="329"/>
      <c r="DL97" s="329"/>
      <c r="DM97" s="329"/>
      <c r="DN97" s="329"/>
      <c r="DO97" s="329"/>
      <c r="DP97" s="329"/>
      <c r="DQ97" s="329"/>
      <c r="DR97" s="329"/>
      <c r="DS97" s="329"/>
      <c r="DT97" s="329"/>
      <c r="DU97" s="148"/>
      <c r="DV97" s="149"/>
      <c r="DW97" s="149"/>
      <c r="DX97" s="149"/>
      <c r="DY97" s="149"/>
      <c r="DZ97" s="149"/>
      <c r="EA97" s="149"/>
      <c r="EB97" s="149"/>
      <c r="EC97" s="149"/>
      <c r="ED97" s="149"/>
      <c r="EE97" s="149"/>
      <c r="EF97" s="149"/>
      <c r="EG97" s="149"/>
      <c r="EH97" s="149"/>
      <c r="EI97" s="149"/>
      <c r="EJ97" s="149"/>
      <c r="EK97" s="149"/>
      <c r="EL97" s="149"/>
      <c r="EM97" s="149"/>
      <c r="EN97" s="149"/>
      <c r="EO97" s="149"/>
      <c r="EP97" s="149"/>
      <c r="EQ97" s="149"/>
      <c r="ER97" s="149"/>
      <c r="ES97" s="149"/>
      <c r="ET97" s="149"/>
      <c r="EU97" s="149"/>
      <c r="EV97" s="149"/>
      <c r="EW97" s="149"/>
      <c r="EX97" s="149"/>
      <c r="EY97" s="149"/>
      <c r="EZ97" s="149"/>
      <c r="FA97" s="149"/>
      <c r="FB97" s="149"/>
      <c r="FC97" s="149"/>
      <c r="FD97" s="150"/>
    </row>
    <row r="98" spans="1:194" ht="6" customHeight="1">
      <c r="C98" s="323" t="s">
        <v>48</v>
      </c>
      <c r="D98" s="323"/>
      <c r="E98" s="323"/>
      <c r="F98" s="323"/>
      <c r="G98" s="323"/>
      <c r="H98" s="323"/>
      <c r="I98" s="323"/>
      <c r="J98" s="323"/>
      <c r="K98" s="323"/>
      <c r="L98" s="323"/>
      <c r="M98" s="323"/>
      <c r="N98" s="323"/>
      <c r="O98" s="323"/>
      <c r="P98" s="323"/>
      <c r="Q98" s="323"/>
      <c r="R98" s="323"/>
      <c r="S98" s="323"/>
      <c r="T98" s="323"/>
      <c r="U98" s="323"/>
      <c r="V98" s="323"/>
      <c r="W98" s="323"/>
      <c r="X98" s="323"/>
      <c r="Y98" s="323"/>
      <c r="Z98" s="323"/>
      <c r="AA98" s="323"/>
      <c r="AB98" s="323"/>
      <c r="AC98" s="323"/>
      <c r="AD98" s="323"/>
      <c r="AE98" s="323"/>
      <c r="AF98" s="423"/>
      <c r="AG98" s="426" t="str">
        <f>IF(AND(AG26="",AG28="",AG30="",AG32="",AG34="",AG36="",AG38="",AG40="",AG42="",AG44="",AG46="",AG48="",AG50="",AG52="",AG54="",AG56="",AG58="",AG60="",AG62="",AG64="",AG66="",AG68="",AG70="",AG72="",AG74="",AG76="",AG78="",AG80="",AG82="",AG84="",AG86="",AG88="",AG90="",AG92="",AG94="",AG96=""),"",IF(AND(AG26=0,AG28=0,AG30=0,AG32=0,AG34=0,AG36=0,AG38=0,AG40=0,AG42=0,AG44=0,AG46=0,AG48=0,AG50=0,AG52=0,AG54=0,AG56=0,AG58=0,AG60=0,AG62=0,AG64=0,AG66=0,AG68=0,AG70=0,AG72=0,AG74=0,AG76=0,AG78=0,AG80=0,AG82=0,AG84=0,AG86=0,AG88=0,AG90=0,AG92=0,AG94=0,AG96=0),"0",SUM(AG26:BP97)))</f>
        <v/>
      </c>
      <c r="AH98" s="343"/>
      <c r="AI98" s="343"/>
      <c r="AJ98" s="343"/>
      <c r="AK98" s="343"/>
      <c r="AL98" s="343"/>
      <c r="AM98" s="343"/>
      <c r="AN98" s="343"/>
      <c r="AO98" s="343"/>
      <c r="AP98" s="343"/>
      <c r="AQ98" s="343"/>
      <c r="AR98" s="343"/>
      <c r="AS98" s="343"/>
      <c r="AT98" s="343"/>
      <c r="AU98" s="343"/>
      <c r="AV98" s="343"/>
      <c r="AW98" s="343"/>
      <c r="AX98" s="343"/>
      <c r="AY98" s="343"/>
      <c r="AZ98" s="343"/>
      <c r="BA98" s="343"/>
      <c r="BB98" s="343"/>
      <c r="BC98" s="343"/>
      <c r="BD98" s="343"/>
      <c r="BE98" s="343"/>
      <c r="BF98" s="343"/>
      <c r="BG98" s="343"/>
      <c r="BH98" s="343"/>
      <c r="BI98" s="343"/>
      <c r="BJ98" s="343"/>
      <c r="BK98" s="343"/>
      <c r="BL98" s="343"/>
      <c r="BM98" s="343"/>
      <c r="BN98" s="343"/>
      <c r="BO98" s="343"/>
      <c r="BP98" s="343"/>
      <c r="BQ98" s="167"/>
      <c r="BR98" s="167"/>
      <c r="BS98" s="167"/>
      <c r="BT98" s="167"/>
      <c r="BU98" s="167"/>
      <c r="BV98" s="167"/>
      <c r="BW98" s="167"/>
      <c r="BX98" s="167"/>
      <c r="BY98" s="562" t="str">
        <f>_xlfn.IFS(AG98="","",AG98=0,"0",TRUE,SUM(BY26:CZ97))</f>
        <v/>
      </c>
      <c r="BZ98" s="562"/>
      <c r="CA98" s="562"/>
      <c r="CB98" s="562"/>
      <c r="CC98" s="562"/>
      <c r="CD98" s="562"/>
      <c r="CE98" s="562"/>
      <c r="CF98" s="562"/>
      <c r="CG98" s="562"/>
      <c r="CH98" s="562"/>
      <c r="CI98" s="562"/>
      <c r="CJ98" s="562"/>
      <c r="CK98" s="562"/>
      <c r="CL98" s="562"/>
      <c r="CM98" s="562"/>
      <c r="CN98" s="562"/>
      <c r="CO98" s="562"/>
      <c r="CP98" s="562"/>
      <c r="CQ98" s="562"/>
      <c r="CR98" s="562"/>
      <c r="CS98" s="562"/>
      <c r="CT98" s="562"/>
      <c r="CU98" s="562"/>
      <c r="CV98" s="562"/>
      <c r="CW98" s="562"/>
      <c r="CX98" s="562"/>
      <c r="CY98" s="562"/>
      <c r="CZ98" s="563"/>
      <c r="DA98" s="428"/>
      <c r="DB98" s="167"/>
      <c r="DC98" s="167"/>
      <c r="DD98" s="167"/>
      <c r="DE98" s="167"/>
      <c r="DF98" s="167"/>
      <c r="DG98" s="167"/>
      <c r="DH98" s="167"/>
      <c r="DI98" s="167"/>
      <c r="DJ98" s="167"/>
      <c r="DK98" s="167"/>
      <c r="DL98" s="167"/>
      <c r="DM98" s="167"/>
      <c r="DN98" s="167"/>
      <c r="DO98" s="167"/>
      <c r="DP98" s="167"/>
      <c r="DQ98" s="167"/>
      <c r="DR98" s="167"/>
      <c r="DS98" s="167"/>
      <c r="DT98" s="168"/>
      <c r="DU98" s="198" t="str">
        <f>_xlfn.IFS(AG98="","",AG98=0,"0",TRUE,SUM(DU26:FD97))</f>
        <v/>
      </c>
      <c r="DV98" s="199"/>
      <c r="DW98" s="199"/>
      <c r="DX98" s="199"/>
      <c r="DY98" s="199"/>
      <c r="DZ98" s="199"/>
      <c r="EA98" s="199"/>
      <c r="EB98" s="199"/>
      <c r="EC98" s="199"/>
      <c r="ED98" s="199"/>
      <c r="EE98" s="199"/>
      <c r="EF98" s="199"/>
      <c r="EG98" s="199"/>
      <c r="EH98" s="199"/>
      <c r="EI98" s="199"/>
      <c r="EJ98" s="199"/>
      <c r="EK98" s="199"/>
      <c r="EL98" s="199"/>
      <c r="EM98" s="199"/>
      <c r="EN98" s="199"/>
      <c r="EO98" s="199"/>
      <c r="EP98" s="199"/>
      <c r="EQ98" s="199"/>
      <c r="ER98" s="199"/>
      <c r="ES98" s="199"/>
      <c r="ET98" s="199"/>
      <c r="EU98" s="199"/>
      <c r="EV98" s="199"/>
      <c r="EW98" s="199"/>
      <c r="EX98" s="199"/>
      <c r="EY98" s="199"/>
      <c r="EZ98" s="199"/>
      <c r="FA98" s="199"/>
      <c r="FB98" s="199"/>
      <c r="FC98" s="199"/>
      <c r="FD98" s="200"/>
      <c r="FE98" s="5"/>
    </row>
    <row r="99" spans="1:194" ht="6" customHeight="1" thickBot="1">
      <c r="C99" s="424"/>
      <c r="D99" s="424"/>
      <c r="E99" s="424"/>
      <c r="F99" s="424"/>
      <c r="G99" s="424"/>
      <c r="H99" s="424"/>
      <c r="I99" s="424"/>
      <c r="J99" s="424"/>
      <c r="K99" s="424"/>
      <c r="L99" s="424"/>
      <c r="M99" s="424"/>
      <c r="N99" s="424"/>
      <c r="O99" s="424"/>
      <c r="P99" s="424"/>
      <c r="Q99" s="424"/>
      <c r="R99" s="424"/>
      <c r="S99" s="424"/>
      <c r="T99" s="424"/>
      <c r="U99" s="424"/>
      <c r="V99" s="424"/>
      <c r="W99" s="424"/>
      <c r="X99" s="424"/>
      <c r="Y99" s="424"/>
      <c r="Z99" s="424"/>
      <c r="AA99" s="424"/>
      <c r="AB99" s="424"/>
      <c r="AC99" s="424"/>
      <c r="AD99" s="424"/>
      <c r="AE99" s="424"/>
      <c r="AF99" s="425"/>
      <c r="AG99" s="427"/>
      <c r="AH99" s="344"/>
      <c r="AI99" s="344"/>
      <c r="AJ99" s="344"/>
      <c r="AK99" s="344"/>
      <c r="AL99" s="344"/>
      <c r="AM99" s="344"/>
      <c r="AN99" s="344"/>
      <c r="AO99" s="344"/>
      <c r="AP99" s="344"/>
      <c r="AQ99" s="344"/>
      <c r="AR99" s="344"/>
      <c r="AS99" s="344"/>
      <c r="AT99" s="344"/>
      <c r="AU99" s="344"/>
      <c r="AV99" s="344"/>
      <c r="AW99" s="344"/>
      <c r="AX99" s="344"/>
      <c r="AY99" s="344"/>
      <c r="AZ99" s="344"/>
      <c r="BA99" s="344"/>
      <c r="BB99" s="344"/>
      <c r="BC99" s="344"/>
      <c r="BD99" s="344"/>
      <c r="BE99" s="344"/>
      <c r="BF99" s="344"/>
      <c r="BG99" s="344"/>
      <c r="BH99" s="344"/>
      <c r="BI99" s="344"/>
      <c r="BJ99" s="344"/>
      <c r="BK99" s="344"/>
      <c r="BL99" s="344"/>
      <c r="BM99" s="344"/>
      <c r="BN99" s="344"/>
      <c r="BO99" s="344"/>
      <c r="BP99" s="344"/>
      <c r="BQ99" s="169"/>
      <c r="BR99" s="169"/>
      <c r="BS99" s="169"/>
      <c r="BT99" s="169"/>
      <c r="BU99" s="169"/>
      <c r="BV99" s="169"/>
      <c r="BW99" s="169"/>
      <c r="BX99" s="169"/>
      <c r="BY99" s="564"/>
      <c r="BZ99" s="564"/>
      <c r="CA99" s="564"/>
      <c r="CB99" s="564"/>
      <c r="CC99" s="564"/>
      <c r="CD99" s="564"/>
      <c r="CE99" s="564"/>
      <c r="CF99" s="564"/>
      <c r="CG99" s="564"/>
      <c r="CH99" s="564"/>
      <c r="CI99" s="564"/>
      <c r="CJ99" s="564"/>
      <c r="CK99" s="564"/>
      <c r="CL99" s="564"/>
      <c r="CM99" s="564"/>
      <c r="CN99" s="564"/>
      <c r="CO99" s="564"/>
      <c r="CP99" s="564"/>
      <c r="CQ99" s="564"/>
      <c r="CR99" s="564"/>
      <c r="CS99" s="564"/>
      <c r="CT99" s="564"/>
      <c r="CU99" s="564"/>
      <c r="CV99" s="564"/>
      <c r="CW99" s="564"/>
      <c r="CX99" s="564"/>
      <c r="CY99" s="564"/>
      <c r="CZ99" s="565"/>
      <c r="DA99" s="429"/>
      <c r="DB99" s="169"/>
      <c r="DC99" s="169"/>
      <c r="DD99" s="169"/>
      <c r="DE99" s="169"/>
      <c r="DF99" s="169"/>
      <c r="DG99" s="169"/>
      <c r="DH99" s="169"/>
      <c r="DI99" s="169"/>
      <c r="DJ99" s="169"/>
      <c r="DK99" s="169"/>
      <c r="DL99" s="169"/>
      <c r="DM99" s="169"/>
      <c r="DN99" s="169"/>
      <c r="DO99" s="169"/>
      <c r="DP99" s="169"/>
      <c r="DQ99" s="169"/>
      <c r="DR99" s="169"/>
      <c r="DS99" s="169"/>
      <c r="DT99" s="170"/>
      <c r="DU99" s="201"/>
      <c r="DV99" s="202"/>
      <c r="DW99" s="202"/>
      <c r="DX99" s="202"/>
      <c r="DY99" s="202"/>
      <c r="DZ99" s="202"/>
      <c r="EA99" s="202"/>
      <c r="EB99" s="202"/>
      <c r="EC99" s="202"/>
      <c r="ED99" s="202"/>
      <c r="EE99" s="202"/>
      <c r="EF99" s="202"/>
      <c r="EG99" s="202"/>
      <c r="EH99" s="202"/>
      <c r="EI99" s="202"/>
      <c r="EJ99" s="202"/>
      <c r="EK99" s="202"/>
      <c r="EL99" s="202"/>
      <c r="EM99" s="202"/>
      <c r="EN99" s="202"/>
      <c r="EO99" s="202"/>
      <c r="EP99" s="202"/>
      <c r="EQ99" s="202"/>
      <c r="ER99" s="202"/>
      <c r="ES99" s="202"/>
      <c r="ET99" s="202"/>
      <c r="EU99" s="202"/>
      <c r="EV99" s="202"/>
      <c r="EW99" s="202"/>
      <c r="EX99" s="202"/>
      <c r="EY99" s="202"/>
      <c r="EZ99" s="202"/>
      <c r="FA99" s="202"/>
      <c r="FB99" s="202"/>
      <c r="FC99" s="202"/>
      <c r="FD99" s="203"/>
      <c r="FE99" s="5"/>
      <c r="GG99" s="208"/>
      <c r="GH99" s="208"/>
    </row>
    <row r="100" spans="1:194" ht="6" customHeight="1">
      <c r="C100" s="398" t="s">
        <v>49</v>
      </c>
      <c r="D100" s="398"/>
      <c r="E100" s="398"/>
      <c r="F100" s="398"/>
      <c r="G100" s="398"/>
      <c r="H100" s="398"/>
      <c r="I100" s="398"/>
      <c r="J100" s="398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  <c r="AA100" s="398"/>
      <c r="AB100" s="398"/>
      <c r="AC100" s="398"/>
      <c r="AD100" s="398"/>
      <c r="AE100" s="398"/>
      <c r="AF100" s="330"/>
      <c r="AG100" s="131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5" t="s">
        <v>63</v>
      </c>
      <c r="BJ100" s="135"/>
      <c r="BK100" s="135"/>
      <c r="BL100" s="135"/>
      <c r="BM100" s="135"/>
      <c r="BN100" s="135"/>
      <c r="BO100" s="135"/>
      <c r="BP100" s="136"/>
      <c r="BQ100" s="116">
        <f>労務費率!B14</f>
        <v>38</v>
      </c>
      <c r="BR100" s="116"/>
      <c r="BS100" s="116"/>
      <c r="BT100" s="116"/>
      <c r="BU100" s="116"/>
      <c r="BV100" s="116"/>
      <c r="BW100" s="116"/>
      <c r="BX100" s="116"/>
      <c r="BY100" s="139" t="s">
        <v>125</v>
      </c>
      <c r="BZ100" s="140"/>
      <c r="CA100" s="140"/>
      <c r="CB100" s="140"/>
      <c r="CC100" s="354" t="str">
        <f>IF(特・賃金総額計算!C9=0,"",特・賃金総額計算!C9)</f>
        <v/>
      </c>
      <c r="CD100" s="354"/>
      <c r="CE100" s="354"/>
      <c r="CF100" s="354"/>
      <c r="CG100" s="354"/>
      <c r="CH100" s="354"/>
      <c r="CI100" s="354"/>
      <c r="CJ100" s="354"/>
      <c r="CK100" s="354"/>
      <c r="CL100" s="354"/>
      <c r="CM100" s="354"/>
      <c r="CN100" s="354"/>
      <c r="CO100" s="354"/>
      <c r="CP100" s="354"/>
      <c r="CQ100" s="354"/>
      <c r="CR100" s="354"/>
      <c r="CS100" s="354"/>
      <c r="CT100" s="354"/>
      <c r="CU100" s="354"/>
      <c r="CV100" s="354"/>
      <c r="CW100" s="354"/>
      <c r="CX100" s="354"/>
      <c r="CY100" s="354"/>
      <c r="CZ100" s="355"/>
      <c r="DA100" s="163">
        <f>労災保険率!B14</f>
        <v>12</v>
      </c>
      <c r="DB100" s="116"/>
      <c r="DC100" s="116"/>
      <c r="DD100" s="116"/>
      <c r="DE100" s="116"/>
      <c r="DF100" s="116"/>
      <c r="DG100" s="116"/>
      <c r="DH100" s="116"/>
      <c r="DI100" s="116"/>
      <c r="DJ100" s="116"/>
      <c r="DK100" s="204"/>
      <c r="DL100" s="204"/>
      <c r="DM100" s="204"/>
      <c r="DN100" s="204"/>
      <c r="DO100" s="204"/>
      <c r="DP100" s="204"/>
      <c r="DQ100" s="204"/>
      <c r="DR100" s="204"/>
      <c r="DS100" s="204"/>
      <c r="DT100" s="204"/>
      <c r="DU100" s="352" t="str">
        <f>IF(CC100="","",ROUNDDOWN(IF(DK100="",CC100*DA100,CC100*DK100),0))</f>
        <v/>
      </c>
      <c r="DV100" s="211"/>
      <c r="DW100" s="211"/>
      <c r="DX100" s="211"/>
      <c r="DY100" s="211"/>
      <c r="DZ100" s="211"/>
      <c r="EA100" s="211"/>
      <c r="EB100" s="211"/>
      <c r="EC100" s="211"/>
      <c r="ED100" s="211"/>
      <c r="EE100" s="211"/>
      <c r="EF100" s="211"/>
      <c r="EG100" s="211"/>
      <c r="EH100" s="211"/>
      <c r="EI100" s="211"/>
      <c r="EJ100" s="211"/>
      <c r="EK100" s="211"/>
      <c r="EL100" s="211"/>
      <c r="EM100" s="211"/>
      <c r="EN100" s="211"/>
      <c r="EO100" s="211"/>
      <c r="EP100" s="211"/>
      <c r="EQ100" s="211"/>
      <c r="ER100" s="211"/>
      <c r="ES100" s="211"/>
      <c r="ET100" s="211"/>
      <c r="EU100" s="211"/>
      <c r="EV100" s="211"/>
      <c r="EW100" s="211"/>
      <c r="EX100" s="211"/>
      <c r="EY100" s="211"/>
      <c r="EZ100" s="211"/>
      <c r="FA100" s="211"/>
      <c r="FB100" s="211"/>
      <c r="FC100" s="211"/>
      <c r="FD100" s="353"/>
      <c r="FE100" s="5"/>
      <c r="GG100" s="208"/>
      <c r="GH100" s="208"/>
    </row>
    <row r="101" spans="1:194" ht="6" customHeight="1">
      <c r="C101" s="399"/>
      <c r="D101" s="399"/>
      <c r="E101" s="399"/>
      <c r="F101" s="399"/>
      <c r="G101" s="399"/>
      <c r="H101" s="399"/>
      <c r="I101" s="399"/>
      <c r="J101" s="399"/>
      <c r="K101" s="399"/>
      <c r="L101" s="399"/>
      <c r="M101" s="399"/>
      <c r="N101" s="399"/>
      <c r="O101" s="399"/>
      <c r="P101" s="399"/>
      <c r="Q101" s="399"/>
      <c r="R101" s="399"/>
      <c r="S101" s="399"/>
      <c r="T101" s="399"/>
      <c r="U101" s="399"/>
      <c r="V101" s="399"/>
      <c r="W101" s="399"/>
      <c r="X101" s="399"/>
      <c r="Y101" s="399"/>
      <c r="Z101" s="399"/>
      <c r="AA101" s="399"/>
      <c r="AB101" s="399"/>
      <c r="AC101" s="399"/>
      <c r="AD101" s="399"/>
      <c r="AE101" s="399"/>
      <c r="AF101" s="296"/>
      <c r="AG101" s="133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7"/>
      <c r="BJ101" s="137"/>
      <c r="BK101" s="137"/>
      <c r="BL101" s="137"/>
      <c r="BM101" s="137"/>
      <c r="BN101" s="137"/>
      <c r="BO101" s="137"/>
      <c r="BP101" s="138"/>
      <c r="BQ101" s="117"/>
      <c r="BR101" s="117"/>
      <c r="BS101" s="117"/>
      <c r="BT101" s="117"/>
      <c r="BU101" s="117"/>
      <c r="BV101" s="117"/>
      <c r="BW101" s="117"/>
      <c r="BX101" s="117"/>
      <c r="BY101" s="141"/>
      <c r="BZ101" s="142"/>
      <c r="CA101" s="142"/>
      <c r="CB101" s="142"/>
      <c r="CC101" s="356"/>
      <c r="CD101" s="356"/>
      <c r="CE101" s="356"/>
      <c r="CF101" s="356"/>
      <c r="CG101" s="356"/>
      <c r="CH101" s="356"/>
      <c r="CI101" s="356"/>
      <c r="CJ101" s="356"/>
      <c r="CK101" s="356"/>
      <c r="CL101" s="356"/>
      <c r="CM101" s="356"/>
      <c r="CN101" s="356"/>
      <c r="CO101" s="356"/>
      <c r="CP101" s="356"/>
      <c r="CQ101" s="356"/>
      <c r="CR101" s="356"/>
      <c r="CS101" s="356"/>
      <c r="CT101" s="356"/>
      <c r="CU101" s="356"/>
      <c r="CV101" s="356"/>
      <c r="CW101" s="356"/>
      <c r="CX101" s="356"/>
      <c r="CY101" s="356"/>
      <c r="CZ101" s="357"/>
      <c r="DA101" s="209"/>
      <c r="DB101" s="117"/>
      <c r="DC101" s="117"/>
      <c r="DD101" s="117"/>
      <c r="DE101" s="117"/>
      <c r="DF101" s="117"/>
      <c r="DG101" s="117"/>
      <c r="DH101" s="117"/>
      <c r="DI101" s="117"/>
      <c r="DJ101" s="117"/>
      <c r="DK101" s="206"/>
      <c r="DL101" s="206"/>
      <c r="DM101" s="206"/>
      <c r="DN101" s="206"/>
      <c r="DO101" s="206"/>
      <c r="DP101" s="206"/>
      <c r="DQ101" s="206"/>
      <c r="DR101" s="206"/>
      <c r="DS101" s="206"/>
      <c r="DT101" s="206"/>
      <c r="DU101" s="219"/>
      <c r="DV101" s="220"/>
      <c r="DW101" s="220"/>
      <c r="DX101" s="220"/>
      <c r="DY101" s="220"/>
      <c r="DZ101" s="220"/>
      <c r="EA101" s="220"/>
      <c r="EB101" s="220"/>
      <c r="EC101" s="220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0"/>
      <c r="ES101" s="220"/>
      <c r="ET101" s="220"/>
      <c r="EU101" s="220"/>
      <c r="EV101" s="220"/>
      <c r="EW101" s="220"/>
      <c r="EX101" s="220"/>
      <c r="EY101" s="220"/>
      <c r="EZ101" s="220"/>
      <c r="FA101" s="220"/>
      <c r="FB101" s="220"/>
      <c r="FC101" s="220"/>
      <c r="FD101" s="221"/>
      <c r="FE101" s="5"/>
      <c r="FF101" s="191" t="s">
        <v>128</v>
      </c>
      <c r="FG101" s="192"/>
      <c r="FH101" s="192"/>
      <c r="FI101" s="192"/>
      <c r="FJ101" s="192"/>
      <c r="FK101" s="192"/>
      <c r="FL101" s="192"/>
      <c r="FM101" s="192"/>
      <c r="FN101" s="192"/>
      <c r="FO101" s="192"/>
      <c r="FP101" s="192"/>
      <c r="FQ101" s="192"/>
      <c r="FR101" s="192"/>
      <c r="FS101" s="193"/>
    </row>
    <row r="102" spans="1:194" ht="6" customHeight="1">
      <c r="C102" s="399"/>
      <c r="D102" s="399"/>
      <c r="E102" s="399"/>
      <c r="F102" s="399"/>
      <c r="G102" s="399"/>
      <c r="H102" s="399"/>
      <c r="I102" s="399"/>
      <c r="J102" s="399"/>
      <c r="K102" s="399"/>
      <c r="L102" s="399"/>
      <c r="M102" s="399"/>
      <c r="N102" s="399"/>
      <c r="O102" s="399"/>
      <c r="P102" s="399"/>
      <c r="Q102" s="399"/>
      <c r="R102" s="399"/>
      <c r="S102" s="399"/>
      <c r="T102" s="399"/>
      <c r="U102" s="399"/>
      <c r="V102" s="399"/>
      <c r="W102" s="399"/>
      <c r="X102" s="399"/>
      <c r="Y102" s="399"/>
      <c r="Z102" s="399"/>
      <c r="AA102" s="399"/>
      <c r="AB102" s="399"/>
      <c r="AC102" s="399"/>
      <c r="AD102" s="399"/>
      <c r="AE102" s="399"/>
      <c r="AF102" s="296"/>
      <c r="AG102" s="133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7"/>
      <c r="BJ102" s="137"/>
      <c r="BK102" s="137"/>
      <c r="BL102" s="137"/>
      <c r="BM102" s="137"/>
      <c r="BN102" s="137"/>
      <c r="BO102" s="137"/>
      <c r="BP102" s="138"/>
      <c r="BQ102" s="116"/>
      <c r="BR102" s="116"/>
      <c r="BS102" s="116"/>
      <c r="BT102" s="116"/>
      <c r="BU102" s="116"/>
      <c r="BV102" s="116"/>
      <c r="BW102" s="116"/>
      <c r="BX102" s="116"/>
      <c r="BY102" s="139"/>
      <c r="BZ102" s="140"/>
      <c r="CA102" s="140"/>
      <c r="CB102" s="140"/>
      <c r="CC102" s="157"/>
      <c r="CD102" s="157"/>
      <c r="CE102" s="157"/>
      <c r="CF102" s="157"/>
      <c r="CG102" s="157"/>
      <c r="CH102" s="157"/>
      <c r="CI102" s="157"/>
      <c r="CJ102" s="157"/>
      <c r="CK102" s="157"/>
      <c r="CL102" s="157"/>
      <c r="CM102" s="157"/>
      <c r="CN102" s="157"/>
      <c r="CO102" s="157"/>
      <c r="CP102" s="157"/>
      <c r="CQ102" s="157"/>
      <c r="CR102" s="157"/>
      <c r="CS102" s="157"/>
      <c r="CT102" s="157"/>
      <c r="CU102" s="157"/>
      <c r="CV102" s="157"/>
      <c r="CW102" s="157"/>
      <c r="CX102" s="157"/>
      <c r="CY102" s="157"/>
      <c r="CZ102" s="158"/>
      <c r="DA102" s="360"/>
      <c r="DB102" s="204"/>
      <c r="DC102" s="204"/>
      <c r="DD102" s="204"/>
      <c r="DE102" s="204"/>
      <c r="DF102" s="204"/>
      <c r="DG102" s="204"/>
      <c r="DH102" s="204"/>
      <c r="DI102" s="204"/>
      <c r="DJ102" s="204"/>
      <c r="DK102" s="204"/>
      <c r="DL102" s="204"/>
      <c r="DM102" s="204"/>
      <c r="DN102" s="204"/>
      <c r="DO102" s="204"/>
      <c r="DP102" s="204"/>
      <c r="DQ102" s="204"/>
      <c r="DR102" s="204"/>
      <c r="DS102" s="204"/>
      <c r="DT102" s="205"/>
      <c r="DU102" s="216">
        <f>ROUNDDOWN(IF(DK102="",CC102*DA102,CC102*DK102),0)</f>
        <v>0</v>
      </c>
      <c r="DV102" s="217"/>
      <c r="DW102" s="217"/>
      <c r="DX102" s="217"/>
      <c r="DY102" s="217"/>
      <c r="DZ102" s="217"/>
      <c r="EA102" s="217"/>
      <c r="EB102" s="217"/>
      <c r="EC102" s="217"/>
      <c r="ED102" s="217"/>
      <c r="EE102" s="217"/>
      <c r="EF102" s="217"/>
      <c r="EG102" s="217"/>
      <c r="EH102" s="217"/>
      <c r="EI102" s="217"/>
      <c r="EJ102" s="217"/>
      <c r="EK102" s="217"/>
      <c r="EL102" s="217"/>
      <c r="EM102" s="217"/>
      <c r="EN102" s="217"/>
      <c r="EO102" s="217"/>
      <c r="EP102" s="217"/>
      <c r="EQ102" s="217"/>
      <c r="ER102" s="217"/>
      <c r="ES102" s="217"/>
      <c r="ET102" s="217"/>
      <c r="EU102" s="217"/>
      <c r="EV102" s="217"/>
      <c r="EW102" s="217"/>
      <c r="EX102" s="217"/>
      <c r="EY102" s="217"/>
      <c r="EZ102" s="217"/>
      <c r="FA102" s="217"/>
      <c r="FB102" s="217"/>
      <c r="FC102" s="217"/>
      <c r="FD102" s="218"/>
      <c r="FE102" s="5"/>
      <c r="FF102" s="194"/>
      <c r="FG102" s="195"/>
      <c r="FH102" s="195"/>
      <c r="FI102" s="195"/>
      <c r="FJ102" s="195"/>
      <c r="FK102" s="195"/>
      <c r="FL102" s="195"/>
      <c r="FM102" s="195"/>
      <c r="FN102" s="195"/>
      <c r="FO102" s="195"/>
      <c r="FP102" s="195"/>
      <c r="FQ102" s="195"/>
      <c r="FR102" s="195"/>
      <c r="FS102" s="196"/>
    </row>
    <row r="103" spans="1:194" ht="6" customHeight="1" thickBot="1">
      <c r="C103" s="399"/>
      <c r="D103" s="399"/>
      <c r="E103" s="399"/>
      <c r="F103" s="399"/>
      <c r="G103" s="399"/>
      <c r="H103" s="399"/>
      <c r="I103" s="399"/>
      <c r="J103" s="399"/>
      <c r="K103" s="399"/>
      <c r="L103" s="399"/>
      <c r="M103" s="399"/>
      <c r="N103" s="399"/>
      <c r="O103" s="399"/>
      <c r="P103" s="399"/>
      <c r="Q103" s="399"/>
      <c r="R103" s="399"/>
      <c r="S103" s="399"/>
      <c r="T103" s="399"/>
      <c r="U103" s="399"/>
      <c r="V103" s="399"/>
      <c r="W103" s="399"/>
      <c r="X103" s="399"/>
      <c r="Y103" s="399"/>
      <c r="Z103" s="399"/>
      <c r="AA103" s="399"/>
      <c r="AB103" s="399"/>
      <c r="AC103" s="399"/>
      <c r="AD103" s="399"/>
      <c r="AE103" s="399"/>
      <c r="AF103" s="296"/>
      <c r="AG103" s="133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7"/>
      <c r="BJ103" s="137"/>
      <c r="BK103" s="137"/>
      <c r="BL103" s="137"/>
      <c r="BM103" s="137"/>
      <c r="BN103" s="137"/>
      <c r="BO103" s="137"/>
      <c r="BP103" s="138"/>
      <c r="BQ103" s="117"/>
      <c r="BR103" s="117"/>
      <c r="BS103" s="117"/>
      <c r="BT103" s="117"/>
      <c r="BU103" s="117"/>
      <c r="BV103" s="117"/>
      <c r="BW103" s="117"/>
      <c r="BX103" s="117"/>
      <c r="BY103" s="143"/>
      <c r="BZ103" s="144"/>
      <c r="CA103" s="144"/>
      <c r="CB103" s="144"/>
      <c r="CC103" s="159"/>
      <c r="CD103" s="159"/>
      <c r="CE103" s="159"/>
      <c r="CF103" s="159"/>
      <c r="CG103" s="159"/>
      <c r="CH103" s="159"/>
      <c r="CI103" s="159"/>
      <c r="CJ103" s="159"/>
      <c r="CK103" s="159"/>
      <c r="CL103" s="159"/>
      <c r="CM103" s="159"/>
      <c r="CN103" s="159"/>
      <c r="CO103" s="159"/>
      <c r="CP103" s="159"/>
      <c r="CQ103" s="159"/>
      <c r="CR103" s="159"/>
      <c r="CS103" s="159"/>
      <c r="CT103" s="159"/>
      <c r="CU103" s="159"/>
      <c r="CV103" s="159"/>
      <c r="CW103" s="159"/>
      <c r="CX103" s="159"/>
      <c r="CY103" s="159"/>
      <c r="CZ103" s="160"/>
      <c r="DA103" s="361"/>
      <c r="DB103" s="206"/>
      <c r="DC103" s="206"/>
      <c r="DD103" s="206"/>
      <c r="DE103" s="206"/>
      <c r="DF103" s="206"/>
      <c r="DG103" s="206"/>
      <c r="DH103" s="206"/>
      <c r="DI103" s="206"/>
      <c r="DJ103" s="206"/>
      <c r="DK103" s="206"/>
      <c r="DL103" s="206"/>
      <c r="DM103" s="206"/>
      <c r="DN103" s="206"/>
      <c r="DO103" s="206"/>
      <c r="DP103" s="206"/>
      <c r="DQ103" s="206"/>
      <c r="DR103" s="206"/>
      <c r="DS103" s="206"/>
      <c r="DT103" s="207"/>
      <c r="DU103" s="219"/>
      <c r="DV103" s="220"/>
      <c r="DW103" s="220"/>
      <c r="DX103" s="220"/>
      <c r="DY103" s="220"/>
      <c r="DZ103" s="220"/>
      <c r="EA103" s="220"/>
      <c r="EB103" s="220"/>
      <c r="EC103" s="220"/>
      <c r="ED103" s="220"/>
      <c r="EE103" s="220"/>
      <c r="EF103" s="220"/>
      <c r="EG103" s="220"/>
      <c r="EH103" s="220"/>
      <c r="EI103" s="220"/>
      <c r="EJ103" s="220"/>
      <c r="EK103" s="220"/>
      <c r="EL103" s="220"/>
      <c r="EM103" s="220"/>
      <c r="EN103" s="220"/>
      <c r="EO103" s="220"/>
      <c r="EP103" s="220"/>
      <c r="EQ103" s="220"/>
      <c r="ER103" s="220"/>
      <c r="ES103" s="220"/>
      <c r="ET103" s="220"/>
      <c r="EU103" s="220"/>
      <c r="EV103" s="220"/>
      <c r="EW103" s="220"/>
      <c r="EX103" s="220"/>
      <c r="EY103" s="220"/>
      <c r="EZ103" s="220"/>
      <c r="FA103" s="220"/>
      <c r="FB103" s="220"/>
      <c r="FC103" s="220"/>
      <c r="FD103" s="221"/>
      <c r="FE103" s="5"/>
      <c r="FF103" s="527"/>
      <c r="FG103" s="528"/>
      <c r="FH103" s="528"/>
      <c r="FI103" s="528"/>
      <c r="FJ103" s="528"/>
      <c r="FK103" s="528"/>
      <c r="FL103" s="528"/>
      <c r="FM103" s="528"/>
      <c r="FN103" s="528"/>
      <c r="FO103" s="528"/>
      <c r="FP103" s="528"/>
      <c r="FQ103" s="528"/>
      <c r="FR103" s="528"/>
      <c r="FS103" s="528"/>
      <c r="FT103" s="529"/>
      <c r="FU103" s="162" t="s">
        <v>13</v>
      </c>
      <c r="FV103" s="163"/>
    </row>
    <row r="104" spans="1:194" ht="6" customHeight="1">
      <c r="C104" s="330" t="s">
        <v>135</v>
      </c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  <c r="O104" s="279"/>
      <c r="P104" s="279"/>
      <c r="Q104" s="279"/>
      <c r="R104" s="279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331"/>
      <c r="AG104" s="400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1"/>
      <c r="AT104" s="171"/>
      <c r="AU104" s="171"/>
      <c r="AV104" s="171"/>
      <c r="AW104" s="171"/>
      <c r="AX104" s="171"/>
      <c r="AY104" s="171"/>
      <c r="AZ104" s="171"/>
      <c r="BA104" s="171"/>
      <c r="BB104" s="171"/>
      <c r="BC104" s="171"/>
      <c r="BD104" s="171"/>
      <c r="BE104" s="171"/>
      <c r="BF104" s="171"/>
      <c r="BG104" s="171"/>
      <c r="BH104" s="171"/>
      <c r="BI104" s="171"/>
      <c r="BJ104" s="171"/>
      <c r="BK104" s="171"/>
      <c r="BL104" s="171"/>
      <c r="BM104" s="171"/>
      <c r="BN104" s="171"/>
      <c r="BO104" s="171"/>
      <c r="BP104" s="401"/>
      <c r="BQ104" s="168"/>
      <c r="BR104" s="171"/>
      <c r="BS104" s="171"/>
      <c r="BT104" s="171"/>
      <c r="BU104" s="171"/>
      <c r="BV104" s="171"/>
      <c r="BW104" s="171"/>
      <c r="BX104" s="401"/>
      <c r="BY104" s="168"/>
      <c r="BZ104" s="171"/>
      <c r="CA104" s="171"/>
      <c r="CB104" s="171"/>
      <c r="CC104" s="171"/>
      <c r="CD104" s="171"/>
      <c r="CE104" s="171"/>
      <c r="CF104" s="171"/>
      <c r="CG104" s="171"/>
      <c r="CH104" s="171"/>
      <c r="CI104" s="171"/>
      <c r="CJ104" s="171"/>
      <c r="CK104" s="171"/>
      <c r="CL104" s="171"/>
      <c r="CM104" s="171"/>
      <c r="CN104" s="171"/>
      <c r="CO104" s="171"/>
      <c r="CP104" s="171"/>
      <c r="CQ104" s="171"/>
      <c r="CR104" s="171"/>
      <c r="CS104" s="171"/>
      <c r="CT104" s="171"/>
      <c r="CU104" s="171"/>
      <c r="CV104" s="171"/>
      <c r="CW104" s="171"/>
      <c r="CX104" s="171"/>
      <c r="CY104" s="171"/>
      <c r="CZ104" s="172"/>
      <c r="DA104" s="400"/>
      <c r="DB104" s="171"/>
      <c r="DC104" s="171"/>
      <c r="DD104" s="171"/>
      <c r="DE104" s="171"/>
      <c r="DF104" s="171"/>
      <c r="DG104" s="171"/>
      <c r="DH104" s="171"/>
      <c r="DI104" s="171"/>
      <c r="DJ104" s="401"/>
      <c r="DK104" s="168"/>
      <c r="DL104" s="171"/>
      <c r="DM104" s="171"/>
      <c r="DN104" s="171"/>
      <c r="DO104" s="171"/>
      <c r="DP104" s="171"/>
      <c r="DQ104" s="171"/>
      <c r="DR104" s="171"/>
      <c r="DS104" s="171"/>
      <c r="DT104" s="172"/>
      <c r="DU104" s="500"/>
      <c r="DV104" s="501"/>
      <c r="DW104" s="501"/>
      <c r="DX104" s="501"/>
      <c r="DY104" s="501"/>
      <c r="DZ104" s="501"/>
      <c r="EA104" s="501"/>
      <c r="EB104" s="501"/>
      <c r="EC104" s="501"/>
      <c r="ED104" s="501"/>
      <c r="EE104" s="501"/>
      <c r="EF104" s="501"/>
      <c r="EG104" s="501"/>
      <c r="EH104" s="501"/>
      <c r="EI104" s="501"/>
      <c r="EJ104" s="501"/>
      <c r="EK104" s="501"/>
      <c r="EL104" s="501"/>
      <c r="EM104" s="501"/>
      <c r="EN104" s="501"/>
      <c r="EO104" s="501"/>
      <c r="EP104" s="501"/>
      <c r="EQ104" s="501"/>
      <c r="ER104" s="501"/>
      <c r="ES104" s="501"/>
      <c r="ET104" s="501"/>
      <c r="EU104" s="501"/>
      <c r="EV104" s="501"/>
      <c r="EW104" s="501"/>
      <c r="EX104" s="501"/>
      <c r="EY104" s="501"/>
      <c r="EZ104" s="501"/>
      <c r="FA104" s="501"/>
      <c r="FB104" s="501"/>
      <c r="FC104" s="501"/>
      <c r="FD104" s="502"/>
      <c r="FF104" s="530"/>
      <c r="FG104" s="531"/>
      <c r="FH104" s="531"/>
      <c r="FI104" s="531"/>
      <c r="FJ104" s="531"/>
      <c r="FK104" s="531"/>
      <c r="FL104" s="531"/>
      <c r="FM104" s="531"/>
      <c r="FN104" s="531"/>
      <c r="FO104" s="531"/>
      <c r="FP104" s="531"/>
      <c r="FQ104" s="531"/>
      <c r="FR104" s="531"/>
      <c r="FS104" s="531"/>
      <c r="FT104" s="532"/>
      <c r="FU104" s="208"/>
      <c r="FV104" s="209"/>
    </row>
    <row r="105" spans="1:194" ht="6" customHeight="1">
      <c r="C105" s="332"/>
      <c r="D105" s="281"/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1"/>
      <c r="P105" s="281"/>
      <c r="Q105" s="281"/>
      <c r="R105" s="281"/>
      <c r="S105" s="281"/>
      <c r="T105" s="281"/>
      <c r="U105" s="281"/>
      <c r="V105" s="281"/>
      <c r="W105" s="281"/>
      <c r="X105" s="281"/>
      <c r="Y105" s="281"/>
      <c r="Z105" s="281"/>
      <c r="AA105" s="281"/>
      <c r="AB105" s="281"/>
      <c r="AC105" s="281"/>
      <c r="AD105" s="281"/>
      <c r="AE105" s="281"/>
      <c r="AF105" s="333"/>
      <c r="AG105" s="402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403"/>
      <c r="BQ105" s="173"/>
      <c r="BR105" s="174"/>
      <c r="BS105" s="174"/>
      <c r="BT105" s="174"/>
      <c r="BU105" s="174"/>
      <c r="BV105" s="174"/>
      <c r="BW105" s="174"/>
      <c r="BX105" s="403"/>
      <c r="BY105" s="173"/>
      <c r="BZ105" s="174"/>
      <c r="CA105" s="174"/>
      <c r="CB105" s="174"/>
      <c r="CC105" s="174"/>
      <c r="CD105" s="174"/>
      <c r="CE105" s="174"/>
      <c r="CF105" s="174"/>
      <c r="CG105" s="174"/>
      <c r="CH105" s="174"/>
      <c r="CI105" s="174"/>
      <c r="CJ105" s="174"/>
      <c r="CK105" s="174"/>
      <c r="CL105" s="174"/>
      <c r="CM105" s="174"/>
      <c r="CN105" s="174"/>
      <c r="CO105" s="174"/>
      <c r="CP105" s="174"/>
      <c r="CQ105" s="174"/>
      <c r="CR105" s="174"/>
      <c r="CS105" s="174"/>
      <c r="CT105" s="174"/>
      <c r="CU105" s="174"/>
      <c r="CV105" s="174"/>
      <c r="CW105" s="174"/>
      <c r="CX105" s="174"/>
      <c r="CY105" s="174"/>
      <c r="CZ105" s="175"/>
      <c r="DA105" s="402"/>
      <c r="DB105" s="174"/>
      <c r="DC105" s="174"/>
      <c r="DD105" s="174"/>
      <c r="DE105" s="174"/>
      <c r="DF105" s="174"/>
      <c r="DG105" s="174"/>
      <c r="DH105" s="174"/>
      <c r="DI105" s="174"/>
      <c r="DJ105" s="403"/>
      <c r="DK105" s="173"/>
      <c r="DL105" s="174"/>
      <c r="DM105" s="174"/>
      <c r="DN105" s="174"/>
      <c r="DO105" s="174"/>
      <c r="DP105" s="174"/>
      <c r="DQ105" s="174"/>
      <c r="DR105" s="174"/>
      <c r="DS105" s="174"/>
      <c r="DT105" s="175"/>
      <c r="DU105" s="503"/>
      <c r="DV105" s="504"/>
      <c r="DW105" s="504"/>
      <c r="DX105" s="504"/>
      <c r="DY105" s="504"/>
      <c r="DZ105" s="504"/>
      <c r="EA105" s="504"/>
      <c r="EB105" s="504"/>
      <c r="EC105" s="504"/>
      <c r="ED105" s="504"/>
      <c r="EE105" s="504"/>
      <c r="EF105" s="504"/>
      <c r="EG105" s="504"/>
      <c r="EH105" s="504"/>
      <c r="EI105" s="504"/>
      <c r="EJ105" s="504"/>
      <c r="EK105" s="504"/>
      <c r="EL105" s="504"/>
      <c r="EM105" s="504"/>
      <c r="EN105" s="504"/>
      <c r="EO105" s="504"/>
      <c r="EP105" s="504"/>
      <c r="EQ105" s="504"/>
      <c r="ER105" s="504"/>
      <c r="ES105" s="504"/>
      <c r="ET105" s="504"/>
      <c r="EU105" s="504"/>
      <c r="EV105" s="504"/>
      <c r="EW105" s="504"/>
      <c r="EX105" s="504"/>
      <c r="EY105" s="504"/>
      <c r="EZ105" s="504"/>
      <c r="FA105" s="504"/>
      <c r="FB105" s="504"/>
      <c r="FC105" s="504"/>
      <c r="FD105" s="505"/>
      <c r="FF105" s="530"/>
      <c r="FG105" s="531"/>
      <c r="FH105" s="531"/>
      <c r="FI105" s="531"/>
      <c r="FJ105" s="531"/>
      <c r="FK105" s="531"/>
      <c r="FL105" s="531"/>
      <c r="FM105" s="531"/>
      <c r="FN105" s="531"/>
      <c r="FO105" s="531"/>
      <c r="FP105" s="531"/>
      <c r="FQ105" s="531"/>
      <c r="FR105" s="531"/>
      <c r="FS105" s="531"/>
      <c r="FT105" s="532"/>
      <c r="FU105" s="208"/>
      <c r="FV105" s="209"/>
    </row>
    <row r="106" spans="1:194" ht="6" customHeight="1">
      <c r="C106" s="332"/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333"/>
      <c r="AG106" s="400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1"/>
      <c r="AT106" s="171"/>
      <c r="AU106" s="171"/>
      <c r="AV106" s="171"/>
      <c r="AW106" s="171"/>
      <c r="AX106" s="171"/>
      <c r="AY106" s="171"/>
      <c r="AZ106" s="171"/>
      <c r="BA106" s="171"/>
      <c r="BB106" s="171"/>
      <c r="BC106" s="171"/>
      <c r="BD106" s="171"/>
      <c r="BE106" s="171"/>
      <c r="BF106" s="171"/>
      <c r="BG106" s="171"/>
      <c r="BH106" s="171"/>
      <c r="BI106" s="171"/>
      <c r="BJ106" s="171"/>
      <c r="BK106" s="171"/>
      <c r="BL106" s="171"/>
      <c r="BM106" s="171"/>
      <c r="BN106" s="171"/>
      <c r="BO106" s="171"/>
      <c r="BP106" s="401"/>
      <c r="BQ106" s="168"/>
      <c r="BR106" s="171"/>
      <c r="BS106" s="171"/>
      <c r="BT106" s="171"/>
      <c r="BU106" s="171"/>
      <c r="BV106" s="171"/>
      <c r="BW106" s="171"/>
      <c r="BX106" s="401"/>
      <c r="BY106" s="168"/>
      <c r="BZ106" s="171"/>
      <c r="CA106" s="171"/>
      <c r="CB106" s="171"/>
      <c r="CC106" s="171"/>
      <c r="CD106" s="171"/>
      <c r="CE106" s="171"/>
      <c r="CF106" s="171"/>
      <c r="CG106" s="171"/>
      <c r="CH106" s="171"/>
      <c r="CI106" s="171"/>
      <c r="CJ106" s="171"/>
      <c r="CK106" s="171"/>
      <c r="CL106" s="171"/>
      <c r="CM106" s="171"/>
      <c r="CN106" s="171"/>
      <c r="CO106" s="171"/>
      <c r="CP106" s="171"/>
      <c r="CQ106" s="171"/>
      <c r="CR106" s="171"/>
      <c r="CS106" s="171"/>
      <c r="CT106" s="171"/>
      <c r="CU106" s="171"/>
      <c r="CV106" s="171"/>
      <c r="CW106" s="171"/>
      <c r="CX106" s="171"/>
      <c r="CY106" s="171"/>
      <c r="CZ106" s="172"/>
      <c r="DA106" s="400"/>
      <c r="DB106" s="171"/>
      <c r="DC106" s="171"/>
      <c r="DD106" s="171"/>
      <c r="DE106" s="171"/>
      <c r="DF106" s="171"/>
      <c r="DG106" s="171"/>
      <c r="DH106" s="171"/>
      <c r="DI106" s="171"/>
      <c r="DJ106" s="401"/>
      <c r="DK106" s="168"/>
      <c r="DL106" s="171"/>
      <c r="DM106" s="171"/>
      <c r="DN106" s="171"/>
      <c r="DO106" s="171"/>
      <c r="DP106" s="171"/>
      <c r="DQ106" s="171"/>
      <c r="DR106" s="171"/>
      <c r="DS106" s="171"/>
      <c r="DT106" s="172"/>
      <c r="DU106" s="503"/>
      <c r="DV106" s="504"/>
      <c r="DW106" s="504"/>
      <c r="DX106" s="504"/>
      <c r="DY106" s="504"/>
      <c r="DZ106" s="504"/>
      <c r="EA106" s="504"/>
      <c r="EB106" s="504"/>
      <c r="EC106" s="504"/>
      <c r="ED106" s="504"/>
      <c r="EE106" s="504"/>
      <c r="EF106" s="504"/>
      <c r="EG106" s="504"/>
      <c r="EH106" s="504"/>
      <c r="EI106" s="504"/>
      <c r="EJ106" s="504"/>
      <c r="EK106" s="504"/>
      <c r="EL106" s="504"/>
      <c r="EM106" s="504"/>
      <c r="EN106" s="504"/>
      <c r="EO106" s="504"/>
      <c r="EP106" s="504"/>
      <c r="EQ106" s="504"/>
      <c r="ER106" s="504"/>
      <c r="ES106" s="504"/>
      <c r="ET106" s="504"/>
      <c r="EU106" s="504"/>
      <c r="EV106" s="504"/>
      <c r="EW106" s="504"/>
      <c r="EX106" s="504"/>
      <c r="EY106" s="504"/>
      <c r="EZ106" s="504"/>
      <c r="FA106" s="504"/>
      <c r="FB106" s="504"/>
      <c r="FC106" s="504"/>
      <c r="FD106" s="505"/>
      <c r="FF106" s="533"/>
      <c r="FG106" s="534"/>
      <c r="FH106" s="534"/>
      <c r="FI106" s="534"/>
      <c r="FJ106" s="534"/>
      <c r="FK106" s="534"/>
      <c r="FL106" s="534"/>
      <c r="FM106" s="534"/>
      <c r="FN106" s="534"/>
      <c r="FO106" s="534"/>
      <c r="FP106" s="534"/>
      <c r="FQ106" s="534"/>
      <c r="FR106" s="534"/>
      <c r="FS106" s="534"/>
      <c r="FT106" s="535"/>
      <c r="FU106" s="165"/>
      <c r="FV106" s="166"/>
    </row>
    <row r="107" spans="1:194" ht="6" customHeight="1" thickBot="1">
      <c r="C107" s="334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335"/>
      <c r="AG107" s="407"/>
      <c r="AH107" s="346"/>
      <c r="AI107" s="346"/>
      <c r="AJ107" s="346"/>
      <c r="AK107" s="346"/>
      <c r="AL107" s="346"/>
      <c r="AM107" s="346"/>
      <c r="AN107" s="346"/>
      <c r="AO107" s="346"/>
      <c r="AP107" s="346"/>
      <c r="AQ107" s="346"/>
      <c r="AR107" s="346"/>
      <c r="AS107" s="346"/>
      <c r="AT107" s="346"/>
      <c r="AU107" s="346"/>
      <c r="AV107" s="346"/>
      <c r="AW107" s="346"/>
      <c r="AX107" s="346"/>
      <c r="AY107" s="346"/>
      <c r="AZ107" s="346"/>
      <c r="BA107" s="346"/>
      <c r="BB107" s="346"/>
      <c r="BC107" s="346"/>
      <c r="BD107" s="346"/>
      <c r="BE107" s="346"/>
      <c r="BF107" s="346"/>
      <c r="BG107" s="346"/>
      <c r="BH107" s="346"/>
      <c r="BI107" s="346"/>
      <c r="BJ107" s="346"/>
      <c r="BK107" s="346"/>
      <c r="BL107" s="346"/>
      <c r="BM107" s="346"/>
      <c r="BN107" s="346"/>
      <c r="BO107" s="346"/>
      <c r="BP107" s="408"/>
      <c r="BQ107" s="345"/>
      <c r="BR107" s="346"/>
      <c r="BS107" s="346"/>
      <c r="BT107" s="346"/>
      <c r="BU107" s="346"/>
      <c r="BV107" s="346"/>
      <c r="BW107" s="346"/>
      <c r="BX107" s="408"/>
      <c r="BY107" s="345"/>
      <c r="BZ107" s="346"/>
      <c r="CA107" s="346"/>
      <c r="CB107" s="346"/>
      <c r="CC107" s="346"/>
      <c r="CD107" s="346"/>
      <c r="CE107" s="346"/>
      <c r="CF107" s="346"/>
      <c r="CG107" s="346"/>
      <c r="CH107" s="346"/>
      <c r="CI107" s="346"/>
      <c r="CJ107" s="346"/>
      <c r="CK107" s="346"/>
      <c r="CL107" s="346"/>
      <c r="CM107" s="346"/>
      <c r="CN107" s="346"/>
      <c r="CO107" s="346"/>
      <c r="CP107" s="346"/>
      <c r="CQ107" s="346"/>
      <c r="CR107" s="346"/>
      <c r="CS107" s="346"/>
      <c r="CT107" s="346"/>
      <c r="CU107" s="346"/>
      <c r="CV107" s="346"/>
      <c r="CW107" s="346"/>
      <c r="CX107" s="346"/>
      <c r="CY107" s="346"/>
      <c r="CZ107" s="347"/>
      <c r="DA107" s="402"/>
      <c r="DB107" s="174"/>
      <c r="DC107" s="174"/>
      <c r="DD107" s="174"/>
      <c r="DE107" s="174"/>
      <c r="DF107" s="174"/>
      <c r="DG107" s="174"/>
      <c r="DH107" s="174"/>
      <c r="DI107" s="174"/>
      <c r="DJ107" s="403"/>
      <c r="DK107" s="173"/>
      <c r="DL107" s="174"/>
      <c r="DM107" s="174"/>
      <c r="DN107" s="174"/>
      <c r="DO107" s="174"/>
      <c r="DP107" s="174"/>
      <c r="DQ107" s="174"/>
      <c r="DR107" s="174"/>
      <c r="DS107" s="174"/>
      <c r="DT107" s="175"/>
      <c r="DU107" s="506"/>
      <c r="DV107" s="507"/>
      <c r="DW107" s="507"/>
      <c r="DX107" s="507"/>
      <c r="DY107" s="507"/>
      <c r="DZ107" s="507"/>
      <c r="EA107" s="507"/>
      <c r="EB107" s="507"/>
      <c r="EC107" s="507"/>
      <c r="ED107" s="507"/>
      <c r="EE107" s="507"/>
      <c r="EF107" s="507"/>
      <c r="EG107" s="507"/>
      <c r="EH107" s="507"/>
      <c r="EI107" s="507"/>
      <c r="EJ107" s="507"/>
      <c r="EK107" s="507"/>
      <c r="EL107" s="507"/>
      <c r="EM107" s="507"/>
      <c r="EN107" s="507"/>
      <c r="EO107" s="507"/>
      <c r="EP107" s="507"/>
      <c r="EQ107" s="507"/>
      <c r="ER107" s="507"/>
      <c r="ES107" s="507"/>
      <c r="ET107" s="507"/>
      <c r="EU107" s="507"/>
      <c r="EV107" s="507"/>
      <c r="EW107" s="507"/>
      <c r="EX107" s="507"/>
      <c r="EY107" s="507"/>
      <c r="EZ107" s="507"/>
      <c r="FA107" s="507"/>
      <c r="FB107" s="507"/>
      <c r="FC107" s="507"/>
      <c r="FD107" s="508"/>
    </row>
    <row r="108" spans="1:194" ht="6" customHeight="1">
      <c r="C108" s="323" t="s">
        <v>129</v>
      </c>
      <c r="D108" s="323"/>
      <c r="E108" s="323"/>
      <c r="F108" s="323"/>
      <c r="G108" s="323"/>
      <c r="H108" s="323"/>
      <c r="I108" s="323"/>
      <c r="J108" s="323"/>
      <c r="K108" s="323"/>
      <c r="L108" s="323"/>
      <c r="M108" s="323"/>
      <c r="N108" s="323"/>
      <c r="O108" s="323"/>
      <c r="P108" s="323"/>
      <c r="Q108" s="323"/>
      <c r="R108" s="323"/>
      <c r="S108" s="323"/>
      <c r="T108" s="323"/>
      <c r="U108" s="323"/>
      <c r="V108" s="323"/>
      <c r="W108" s="323"/>
      <c r="X108" s="323"/>
      <c r="Y108" s="323"/>
      <c r="Z108" s="323"/>
      <c r="AA108" s="323"/>
      <c r="AB108" s="323"/>
      <c r="AC108" s="323"/>
      <c r="AD108" s="323"/>
      <c r="AE108" s="323"/>
      <c r="AF108" s="324"/>
      <c r="AG108" s="418"/>
      <c r="AH108" s="419"/>
      <c r="AI108" s="419"/>
      <c r="AJ108" s="419"/>
      <c r="AK108" s="419"/>
      <c r="AL108" s="419"/>
      <c r="AM108" s="419"/>
      <c r="AN108" s="419"/>
      <c r="AO108" s="419"/>
      <c r="AP108" s="419"/>
      <c r="AQ108" s="419"/>
      <c r="AR108" s="419"/>
      <c r="AS108" s="419"/>
      <c r="AT108" s="419"/>
      <c r="AU108" s="419"/>
      <c r="AV108" s="419"/>
      <c r="AW108" s="419"/>
      <c r="AX108" s="419"/>
      <c r="AY108" s="419"/>
      <c r="AZ108" s="419"/>
      <c r="BA108" s="419"/>
      <c r="BB108" s="419"/>
      <c r="BC108" s="419"/>
      <c r="BD108" s="419"/>
      <c r="BE108" s="419"/>
      <c r="BF108" s="419"/>
      <c r="BG108" s="419"/>
      <c r="BH108" s="419"/>
      <c r="BI108" s="419"/>
      <c r="BJ108" s="419"/>
      <c r="BK108" s="419"/>
      <c r="BL108" s="419"/>
      <c r="BM108" s="419"/>
      <c r="BN108" s="419"/>
      <c r="BO108" s="419"/>
      <c r="BP108" s="419"/>
      <c r="BQ108" s="167"/>
      <c r="BR108" s="167"/>
      <c r="BS108" s="167"/>
      <c r="BT108" s="167"/>
      <c r="BU108" s="167"/>
      <c r="BV108" s="167"/>
      <c r="BW108" s="167"/>
      <c r="BX108" s="167"/>
      <c r="BY108" s="348" t="str">
        <f>BY98</f>
        <v/>
      </c>
      <c r="BZ108" s="348"/>
      <c r="CA108" s="348"/>
      <c r="CB108" s="348"/>
      <c r="CC108" s="348"/>
      <c r="CD108" s="348"/>
      <c r="CE108" s="348"/>
      <c r="CF108" s="348"/>
      <c r="CG108" s="348"/>
      <c r="CH108" s="348"/>
      <c r="CI108" s="348"/>
      <c r="CJ108" s="348"/>
      <c r="CK108" s="348"/>
      <c r="CL108" s="348"/>
      <c r="CM108" s="348"/>
      <c r="CN108" s="348"/>
      <c r="CO108" s="348"/>
      <c r="CP108" s="348"/>
      <c r="CQ108" s="348"/>
      <c r="CR108" s="348"/>
      <c r="CS108" s="348"/>
      <c r="CT108" s="348"/>
      <c r="CU108" s="348"/>
      <c r="CV108" s="348"/>
      <c r="CW108" s="348"/>
      <c r="CX108" s="348"/>
      <c r="CY108" s="348"/>
      <c r="CZ108" s="349"/>
      <c r="DA108" s="404">
        <f>アスベスト率!B2</f>
        <v>0.02</v>
      </c>
      <c r="DB108" s="116"/>
      <c r="DC108" s="116"/>
      <c r="DD108" s="116"/>
      <c r="DE108" s="116"/>
      <c r="DF108" s="116"/>
      <c r="DG108" s="116"/>
      <c r="DH108" s="116"/>
      <c r="DI108" s="116"/>
      <c r="DJ108" s="116"/>
      <c r="DK108" s="167"/>
      <c r="DL108" s="167"/>
      <c r="DM108" s="167"/>
      <c r="DN108" s="167"/>
      <c r="DO108" s="167"/>
      <c r="DP108" s="167"/>
      <c r="DQ108" s="167"/>
      <c r="DR108" s="167"/>
      <c r="DS108" s="167"/>
      <c r="DT108" s="168"/>
      <c r="DU108" s="210" t="str">
        <f>IF(BY108="","",INT(BY108*DA108))</f>
        <v/>
      </c>
      <c r="DV108" s="211"/>
      <c r="DW108" s="211"/>
      <c r="DX108" s="211"/>
      <c r="DY108" s="211"/>
      <c r="DZ108" s="211"/>
      <c r="EA108" s="211"/>
      <c r="EB108" s="211"/>
      <c r="EC108" s="211"/>
      <c r="ED108" s="211"/>
      <c r="EE108" s="211"/>
      <c r="EF108" s="211"/>
      <c r="EG108" s="211"/>
      <c r="EH108" s="211"/>
      <c r="EI108" s="211"/>
      <c r="EJ108" s="211"/>
      <c r="EK108" s="211"/>
      <c r="EL108" s="211"/>
      <c r="EM108" s="211"/>
      <c r="EN108" s="211"/>
      <c r="EO108" s="211"/>
      <c r="EP108" s="211"/>
      <c r="EQ108" s="211"/>
      <c r="ER108" s="211"/>
      <c r="ES108" s="211"/>
      <c r="ET108" s="211"/>
      <c r="EU108" s="211"/>
      <c r="EV108" s="211"/>
      <c r="EW108" s="211"/>
      <c r="EX108" s="211"/>
      <c r="EY108" s="211"/>
      <c r="EZ108" s="211"/>
      <c r="FA108" s="211"/>
      <c r="FB108" s="211"/>
      <c r="FC108" s="211"/>
      <c r="FD108" s="212"/>
    </row>
    <row r="109" spans="1:194" ht="6" customHeight="1" thickBot="1">
      <c r="C109" s="325"/>
      <c r="D109" s="325"/>
      <c r="E109" s="325"/>
      <c r="F109" s="325"/>
      <c r="G109" s="325"/>
      <c r="H109" s="325"/>
      <c r="I109" s="325"/>
      <c r="J109" s="325"/>
      <c r="K109" s="325"/>
      <c r="L109" s="325"/>
      <c r="M109" s="325"/>
      <c r="N109" s="325"/>
      <c r="O109" s="325"/>
      <c r="P109" s="325"/>
      <c r="Q109" s="325"/>
      <c r="R109" s="325"/>
      <c r="S109" s="325"/>
      <c r="T109" s="325"/>
      <c r="U109" s="325"/>
      <c r="V109" s="325"/>
      <c r="W109" s="325"/>
      <c r="X109" s="325"/>
      <c r="Y109" s="325"/>
      <c r="Z109" s="325"/>
      <c r="AA109" s="325"/>
      <c r="AB109" s="325"/>
      <c r="AC109" s="325"/>
      <c r="AD109" s="325"/>
      <c r="AE109" s="325"/>
      <c r="AF109" s="326"/>
      <c r="AG109" s="420"/>
      <c r="AH109" s="421"/>
      <c r="AI109" s="421"/>
      <c r="AJ109" s="421"/>
      <c r="AK109" s="421"/>
      <c r="AL109" s="421"/>
      <c r="AM109" s="421"/>
      <c r="AN109" s="421"/>
      <c r="AO109" s="421"/>
      <c r="AP109" s="421"/>
      <c r="AQ109" s="421"/>
      <c r="AR109" s="421"/>
      <c r="AS109" s="421"/>
      <c r="AT109" s="421"/>
      <c r="AU109" s="421"/>
      <c r="AV109" s="421"/>
      <c r="AW109" s="421"/>
      <c r="AX109" s="421"/>
      <c r="AY109" s="421"/>
      <c r="AZ109" s="421"/>
      <c r="BA109" s="421"/>
      <c r="BB109" s="421"/>
      <c r="BC109" s="421"/>
      <c r="BD109" s="421"/>
      <c r="BE109" s="421"/>
      <c r="BF109" s="421"/>
      <c r="BG109" s="421"/>
      <c r="BH109" s="421"/>
      <c r="BI109" s="421"/>
      <c r="BJ109" s="421"/>
      <c r="BK109" s="421"/>
      <c r="BL109" s="421"/>
      <c r="BM109" s="421"/>
      <c r="BN109" s="421"/>
      <c r="BO109" s="421"/>
      <c r="BP109" s="421"/>
      <c r="BQ109" s="422"/>
      <c r="BR109" s="422"/>
      <c r="BS109" s="422"/>
      <c r="BT109" s="422"/>
      <c r="BU109" s="422"/>
      <c r="BV109" s="422"/>
      <c r="BW109" s="422"/>
      <c r="BX109" s="422"/>
      <c r="BY109" s="350"/>
      <c r="BZ109" s="350"/>
      <c r="CA109" s="350"/>
      <c r="CB109" s="350"/>
      <c r="CC109" s="350"/>
      <c r="CD109" s="350"/>
      <c r="CE109" s="350"/>
      <c r="CF109" s="350"/>
      <c r="CG109" s="350"/>
      <c r="CH109" s="350"/>
      <c r="CI109" s="350"/>
      <c r="CJ109" s="350"/>
      <c r="CK109" s="350"/>
      <c r="CL109" s="350"/>
      <c r="CM109" s="350"/>
      <c r="CN109" s="350"/>
      <c r="CO109" s="350"/>
      <c r="CP109" s="350"/>
      <c r="CQ109" s="350"/>
      <c r="CR109" s="350"/>
      <c r="CS109" s="350"/>
      <c r="CT109" s="350"/>
      <c r="CU109" s="350"/>
      <c r="CV109" s="350"/>
      <c r="CW109" s="350"/>
      <c r="CX109" s="350"/>
      <c r="CY109" s="350"/>
      <c r="CZ109" s="351"/>
      <c r="DA109" s="405"/>
      <c r="DB109" s="406"/>
      <c r="DC109" s="406"/>
      <c r="DD109" s="406"/>
      <c r="DE109" s="406"/>
      <c r="DF109" s="406"/>
      <c r="DG109" s="406"/>
      <c r="DH109" s="406"/>
      <c r="DI109" s="406"/>
      <c r="DJ109" s="406"/>
      <c r="DK109" s="169"/>
      <c r="DL109" s="169"/>
      <c r="DM109" s="169"/>
      <c r="DN109" s="169"/>
      <c r="DO109" s="169"/>
      <c r="DP109" s="169"/>
      <c r="DQ109" s="169"/>
      <c r="DR109" s="169"/>
      <c r="DS109" s="169"/>
      <c r="DT109" s="170"/>
      <c r="DU109" s="213"/>
      <c r="DV109" s="214"/>
      <c r="DW109" s="214"/>
      <c r="DX109" s="214"/>
      <c r="DY109" s="214"/>
      <c r="DZ109" s="214"/>
      <c r="EA109" s="214"/>
      <c r="EB109" s="214"/>
      <c r="EC109" s="214"/>
      <c r="ED109" s="214"/>
      <c r="EE109" s="214"/>
      <c r="EF109" s="214"/>
      <c r="EG109" s="214"/>
      <c r="EH109" s="214"/>
      <c r="EI109" s="214"/>
      <c r="EJ109" s="214"/>
      <c r="EK109" s="214"/>
      <c r="EL109" s="214"/>
      <c r="EM109" s="214"/>
      <c r="EN109" s="214"/>
      <c r="EO109" s="214"/>
      <c r="EP109" s="214"/>
      <c r="EQ109" s="214"/>
      <c r="ER109" s="214"/>
      <c r="ES109" s="214"/>
      <c r="ET109" s="214"/>
      <c r="EU109" s="214"/>
      <c r="EV109" s="214"/>
      <c r="EW109" s="214"/>
      <c r="EX109" s="214"/>
      <c r="EY109" s="214"/>
      <c r="EZ109" s="214"/>
      <c r="FA109" s="214"/>
      <c r="FB109" s="214"/>
      <c r="FC109" s="214"/>
      <c r="FD109" s="215"/>
    </row>
    <row r="110" spans="1:194" ht="2.25" customHeight="1"/>
    <row r="111" spans="1:194" ht="6" customHeight="1">
      <c r="A111" s="222" t="s">
        <v>126</v>
      </c>
      <c r="B111" s="222"/>
      <c r="C111" s="126" t="s">
        <v>62</v>
      </c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276" t="s">
        <v>50</v>
      </c>
      <c r="W111" s="276"/>
      <c r="X111" s="276"/>
      <c r="Y111" s="276"/>
      <c r="Z111" s="276"/>
      <c r="AA111" s="276"/>
      <c r="AB111" s="276"/>
      <c r="AC111" s="276"/>
      <c r="AD111" s="276"/>
      <c r="AE111" s="222" t="s">
        <v>51</v>
      </c>
      <c r="AF111" s="222"/>
      <c r="AG111" s="222"/>
      <c r="AH111" s="222"/>
      <c r="AI111" s="222"/>
      <c r="AJ111" s="222"/>
      <c r="AK111" s="222"/>
      <c r="AL111" s="222"/>
      <c r="AM111" s="222"/>
      <c r="AN111" s="276" t="s">
        <v>54</v>
      </c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11"/>
      <c r="AY111" s="222" t="s">
        <v>106</v>
      </c>
      <c r="AZ111" s="222"/>
      <c r="BA111" s="222"/>
      <c r="BB111" s="222"/>
      <c r="BC111" s="336" t="s">
        <v>62</v>
      </c>
      <c r="BD111" s="337"/>
      <c r="BE111" s="337"/>
      <c r="BF111" s="337"/>
      <c r="BG111" s="337"/>
      <c r="BH111" s="337"/>
      <c r="BI111" s="337"/>
      <c r="BJ111" s="337"/>
      <c r="BK111" s="337"/>
      <c r="BL111" s="337"/>
      <c r="BM111" s="337"/>
      <c r="BN111" s="337"/>
      <c r="BO111" s="337"/>
      <c r="BP111" s="337"/>
      <c r="BQ111" s="337"/>
      <c r="BR111" s="337"/>
      <c r="BS111" s="337"/>
      <c r="BT111" s="337"/>
      <c r="BU111" s="337"/>
      <c r="BV111" s="337"/>
      <c r="BW111" s="337"/>
      <c r="BX111" s="337"/>
      <c r="BY111" s="337"/>
      <c r="BZ111" s="337"/>
      <c r="CA111" s="337"/>
      <c r="CB111" s="337"/>
      <c r="CC111" s="338"/>
      <c r="CD111" s="278" t="s">
        <v>107</v>
      </c>
      <c r="CE111" s="278"/>
      <c r="CF111" s="278"/>
      <c r="CG111" s="278"/>
      <c r="CH111" s="278"/>
      <c r="CI111" s="278"/>
      <c r="CJ111" s="278"/>
      <c r="CK111" s="278"/>
      <c r="CL111" s="278"/>
      <c r="CM111" s="278"/>
      <c r="CN111" s="278"/>
      <c r="CO111" s="430"/>
      <c r="CP111" s="222" t="s">
        <v>51</v>
      </c>
      <c r="CQ111" s="222"/>
      <c r="CR111" s="222"/>
      <c r="CS111" s="222"/>
      <c r="CT111" s="222"/>
      <c r="CU111" s="222"/>
      <c r="CV111" s="222"/>
      <c r="CW111" s="222"/>
      <c r="CX111" s="222"/>
      <c r="CY111" s="222"/>
      <c r="CZ111" s="276" t="s">
        <v>55</v>
      </c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11"/>
      <c r="DO111" s="222" t="s">
        <v>108</v>
      </c>
      <c r="DP111" s="222"/>
      <c r="DQ111" s="222"/>
      <c r="DR111" s="222"/>
      <c r="DS111" s="222"/>
      <c r="DT111" s="222"/>
      <c r="DU111" s="336" t="s">
        <v>62</v>
      </c>
      <c r="DV111" s="337"/>
      <c r="DW111" s="337"/>
      <c r="DX111" s="337"/>
      <c r="DY111" s="337"/>
      <c r="DZ111" s="337"/>
      <c r="EA111" s="337"/>
      <c r="EB111" s="337"/>
      <c r="EC111" s="337"/>
      <c r="ED111" s="337"/>
      <c r="EE111" s="337"/>
      <c r="EF111" s="337"/>
      <c r="EG111" s="337"/>
      <c r="EH111" s="337"/>
      <c r="EI111" s="337"/>
      <c r="EJ111" s="337"/>
      <c r="EK111" s="337"/>
      <c r="EL111" s="337"/>
      <c r="EM111" s="337"/>
      <c r="EN111" s="337"/>
      <c r="EO111" s="337"/>
      <c r="EP111" s="337"/>
      <c r="EQ111" s="337"/>
      <c r="ER111" s="337"/>
      <c r="ES111" s="337"/>
      <c r="ET111" s="338"/>
      <c r="EU111" s="278" t="s">
        <v>107</v>
      </c>
      <c r="EV111" s="279"/>
      <c r="EW111" s="279"/>
      <c r="EX111" s="279"/>
      <c r="EY111" s="279"/>
      <c r="EZ111" s="279"/>
      <c r="FA111" s="279"/>
      <c r="FB111" s="279"/>
      <c r="FC111" s="279"/>
      <c r="FD111" s="279"/>
      <c r="FE111" s="280"/>
      <c r="FF111" s="222" t="s">
        <v>51</v>
      </c>
      <c r="FG111" s="222"/>
      <c r="FH111" s="222"/>
      <c r="FI111" s="222"/>
      <c r="FJ111" s="222"/>
      <c r="FK111" s="222"/>
      <c r="FL111" s="276" t="s">
        <v>55</v>
      </c>
      <c r="FM111" s="276"/>
      <c r="FN111" s="276"/>
      <c r="FO111" s="276"/>
      <c r="FP111" s="276"/>
      <c r="FQ111" s="276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6" customHeight="1">
      <c r="A112" s="222"/>
      <c r="B112" s="222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76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11"/>
      <c r="AY112" s="222"/>
      <c r="AZ112" s="222"/>
      <c r="BA112" s="222"/>
      <c r="BB112" s="222"/>
      <c r="BC112" s="339"/>
      <c r="BD112" s="272"/>
      <c r="BE112" s="272"/>
      <c r="BF112" s="272"/>
      <c r="BG112" s="272"/>
      <c r="BH112" s="272"/>
      <c r="BI112" s="272"/>
      <c r="BJ112" s="272"/>
      <c r="BK112" s="272"/>
      <c r="BL112" s="272"/>
      <c r="BM112" s="272"/>
      <c r="BN112" s="272"/>
      <c r="BO112" s="272"/>
      <c r="BP112" s="272"/>
      <c r="BQ112" s="272"/>
      <c r="BR112" s="272"/>
      <c r="BS112" s="272"/>
      <c r="BT112" s="272"/>
      <c r="BU112" s="272"/>
      <c r="BV112" s="272"/>
      <c r="BW112" s="272"/>
      <c r="BX112" s="272"/>
      <c r="BY112" s="272"/>
      <c r="BZ112" s="272"/>
      <c r="CA112" s="272"/>
      <c r="CB112" s="272"/>
      <c r="CC112" s="340"/>
      <c r="CD112" s="431"/>
      <c r="CE112" s="431"/>
      <c r="CF112" s="431"/>
      <c r="CG112" s="431"/>
      <c r="CH112" s="431"/>
      <c r="CI112" s="431"/>
      <c r="CJ112" s="431"/>
      <c r="CK112" s="431"/>
      <c r="CL112" s="431"/>
      <c r="CM112" s="431"/>
      <c r="CN112" s="431"/>
      <c r="CO112" s="432"/>
      <c r="CP112" s="222"/>
      <c r="CQ112" s="222"/>
      <c r="CR112" s="222"/>
      <c r="CS112" s="222"/>
      <c r="CT112" s="222"/>
      <c r="CU112" s="222"/>
      <c r="CV112" s="222"/>
      <c r="CW112" s="222"/>
      <c r="CX112" s="222"/>
      <c r="CY112" s="222"/>
      <c r="CZ112" s="276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11"/>
      <c r="DO112" s="222"/>
      <c r="DP112" s="222"/>
      <c r="DQ112" s="222"/>
      <c r="DR112" s="222"/>
      <c r="DS112" s="222"/>
      <c r="DT112" s="222"/>
      <c r="DU112" s="339"/>
      <c r="DV112" s="272"/>
      <c r="DW112" s="272"/>
      <c r="DX112" s="272"/>
      <c r="DY112" s="272"/>
      <c r="DZ112" s="272"/>
      <c r="EA112" s="272"/>
      <c r="EB112" s="272"/>
      <c r="EC112" s="272"/>
      <c r="ED112" s="272"/>
      <c r="EE112" s="272"/>
      <c r="EF112" s="272"/>
      <c r="EG112" s="272"/>
      <c r="EH112" s="272"/>
      <c r="EI112" s="272"/>
      <c r="EJ112" s="272"/>
      <c r="EK112" s="272"/>
      <c r="EL112" s="272"/>
      <c r="EM112" s="272"/>
      <c r="EN112" s="272"/>
      <c r="EO112" s="272"/>
      <c r="EP112" s="272"/>
      <c r="EQ112" s="272"/>
      <c r="ER112" s="272"/>
      <c r="ES112" s="272"/>
      <c r="ET112" s="340"/>
      <c r="EU112" s="281"/>
      <c r="EV112" s="281"/>
      <c r="EW112" s="281"/>
      <c r="EX112" s="281"/>
      <c r="EY112" s="281"/>
      <c r="EZ112" s="281"/>
      <c r="FA112" s="281"/>
      <c r="FB112" s="281"/>
      <c r="FC112" s="281"/>
      <c r="FD112" s="281"/>
      <c r="FE112" s="282"/>
      <c r="FF112" s="222"/>
      <c r="FG112" s="222"/>
      <c r="FH112" s="222"/>
      <c r="FI112" s="222"/>
      <c r="FJ112" s="222"/>
      <c r="FK112" s="222"/>
      <c r="FL112" s="276"/>
      <c r="FM112" s="276"/>
      <c r="FN112" s="276"/>
      <c r="FO112" s="276"/>
      <c r="FP112" s="276"/>
      <c r="FQ112" s="276"/>
      <c r="FR112" s="11"/>
      <c r="FS112" s="12"/>
      <c r="FT112" s="12"/>
      <c r="FU112" s="12"/>
      <c r="FV112" s="12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</row>
    <row r="113" spans="1:194" ht="6" customHeight="1">
      <c r="A113" s="222"/>
      <c r="B113" s="222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22" t="s">
        <v>52</v>
      </c>
      <c r="AF113" s="222"/>
      <c r="AG113" s="222"/>
      <c r="AH113" s="222"/>
      <c r="AI113" s="222" t="s">
        <v>53</v>
      </c>
      <c r="AJ113" s="222"/>
      <c r="AK113" s="222"/>
      <c r="AL113" s="222"/>
      <c r="AM113" s="222"/>
      <c r="AN113" s="276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11"/>
      <c r="AY113" s="222"/>
      <c r="AZ113" s="222"/>
      <c r="BA113" s="222"/>
      <c r="BB113" s="222"/>
      <c r="BC113" s="339"/>
      <c r="BD113" s="272"/>
      <c r="BE113" s="272"/>
      <c r="BF113" s="272"/>
      <c r="BG113" s="272"/>
      <c r="BH113" s="272"/>
      <c r="BI113" s="272"/>
      <c r="BJ113" s="272"/>
      <c r="BK113" s="272"/>
      <c r="BL113" s="272"/>
      <c r="BM113" s="272"/>
      <c r="BN113" s="272"/>
      <c r="BO113" s="272"/>
      <c r="BP113" s="272"/>
      <c r="BQ113" s="272"/>
      <c r="BR113" s="272"/>
      <c r="BS113" s="272"/>
      <c r="BT113" s="272"/>
      <c r="BU113" s="272"/>
      <c r="BV113" s="272"/>
      <c r="BW113" s="272"/>
      <c r="BX113" s="272"/>
      <c r="BY113" s="272"/>
      <c r="BZ113" s="272"/>
      <c r="CA113" s="272"/>
      <c r="CB113" s="272"/>
      <c r="CC113" s="340"/>
      <c r="CD113" s="431"/>
      <c r="CE113" s="431"/>
      <c r="CF113" s="431"/>
      <c r="CG113" s="431"/>
      <c r="CH113" s="431"/>
      <c r="CI113" s="431"/>
      <c r="CJ113" s="431"/>
      <c r="CK113" s="431"/>
      <c r="CL113" s="431"/>
      <c r="CM113" s="431"/>
      <c r="CN113" s="431"/>
      <c r="CO113" s="432"/>
      <c r="CP113" s="222" t="s">
        <v>52</v>
      </c>
      <c r="CQ113" s="222"/>
      <c r="CR113" s="222"/>
      <c r="CS113" s="222"/>
      <c r="CT113" s="222"/>
      <c r="CU113" s="222" t="s">
        <v>53</v>
      </c>
      <c r="CV113" s="222"/>
      <c r="CW113" s="222"/>
      <c r="CX113" s="222"/>
      <c r="CY113" s="222"/>
      <c r="CZ113" s="276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11"/>
      <c r="DO113" s="222"/>
      <c r="DP113" s="222"/>
      <c r="DQ113" s="222"/>
      <c r="DR113" s="222"/>
      <c r="DS113" s="222"/>
      <c r="DT113" s="222"/>
      <c r="DU113" s="339"/>
      <c r="DV113" s="272"/>
      <c r="DW113" s="272"/>
      <c r="DX113" s="272"/>
      <c r="DY113" s="272"/>
      <c r="DZ113" s="272"/>
      <c r="EA113" s="272"/>
      <c r="EB113" s="272"/>
      <c r="EC113" s="272"/>
      <c r="ED113" s="272"/>
      <c r="EE113" s="272"/>
      <c r="EF113" s="272"/>
      <c r="EG113" s="272"/>
      <c r="EH113" s="272"/>
      <c r="EI113" s="272"/>
      <c r="EJ113" s="272"/>
      <c r="EK113" s="272"/>
      <c r="EL113" s="272"/>
      <c r="EM113" s="272"/>
      <c r="EN113" s="272"/>
      <c r="EO113" s="272"/>
      <c r="EP113" s="272"/>
      <c r="EQ113" s="272"/>
      <c r="ER113" s="272"/>
      <c r="ES113" s="272"/>
      <c r="ET113" s="340"/>
      <c r="EU113" s="281"/>
      <c r="EV113" s="281"/>
      <c r="EW113" s="281"/>
      <c r="EX113" s="281"/>
      <c r="EY113" s="281"/>
      <c r="EZ113" s="281"/>
      <c r="FA113" s="281"/>
      <c r="FB113" s="281"/>
      <c r="FC113" s="281"/>
      <c r="FD113" s="281"/>
      <c r="FE113" s="282"/>
      <c r="FF113" s="222" t="s">
        <v>52</v>
      </c>
      <c r="FG113" s="222"/>
      <c r="FH113" s="222"/>
      <c r="FI113" s="222" t="s">
        <v>53</v>
      </c>
      <c r="FJ113" s="222"/>
      <c r="FK113" s="222"/>
      <c r="FL113" s="276"/>
      <c r="FM113" s="276"/>
      <c r="FN113" s="276"/>
      <c r="FO113" s="276"/>
      <c r="FP113" s="276"/>
      <c r="FQ113" s="276"/>
      <c r="FR113" s="11"/>
      <c r="FS113" s="12"/>
      <c r="FT113" s="12"/>
      <c r="FU113" s="12"/>
      <c r="FV113" s="12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</row>
    <row r="114" spans="1:194" ht="6" customHeight="1" thickBot="1">
      <c r="A114" s="222"/>
      <c r="B114" s="222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77"/>
      <c r="AO114" s="277"/>
      <c r="AP114" s="277"/>
      <c r="AQ114" s="277"/>
      <c r="AR114" s="277"/>
      <c r="AS114" s="277"/>
      <c r="AT114" s="276"/>
      <c r="AU114" s="276"/>
      <c r="AV114" s="276"/>
      <c r="AW114" s="276"/>
      <c r="AX114" s="11"/>
      <c r="AY114" s="222"/>
      <c r="AZ114" s="222"/>
      <c r="BA114" s="222"/>
      <c r="BB114" s="222"/>
      <c r="BC114" s="341"/>
      <c r="BD114" s="275"/>
      <c r="BE114" s="275"/>
      <c r="BF114" s="275"/>
      <c r="BG114" s="275"/>
      <c r="BH114" s="275"/>
      <c r="BI114" s="275"/>
      <c r="BJ114" s="275"/>
      <c r="BK114" s="275"/>
      <c r="BL114" s="275"/>
      <c r="BM114" s="275"/>
      <c r="BN114" s="275"/>
      <c r="BO114" s="275"/>
      <c r="BP114" s="275"/>
      <c r="BQ114" s="275"/>
      <c r="BR114" s="275"/>
      <c r="BS114" s="275"/>
      <c r="BT114" s="275"/>
      <c r="BU114" s="275"/>
      <c r="BV114" s="275"/>
      <c r="BW114" s="275"/>
      <c r="BX114" s="275"/>
      <c r="BY114" s="275"/>
      <c r="BZ114" s="275"/>
      <c r="CA114" s="275"/>
      <c r="CB114" s="275"/>
      <c r="CC114" s="342"/>
      <c r="CD114" s="433"/>
      <c r="CE114" s="433"/>
      <c r="CF114" s="433"/>
      <c r="CG114" s="433"/>
      <c r="CH114" s="433"/>
      <c r="CI114" s="433"/>
      <c r="CJ114" s="433"/>
      <c r="CK114" s="433"/>
      <c r="CL114" s="433"/>
      <c r="CM114" s="433"/>
      <c r="CN114" s="433"/>
      <c r="CO114" s="434"/>
      <c r="CP114" s="222"/>
      <c r="CQ114" s="222"/>
      <c r="CR114" s="222"/>
      <c r="CS114" s="222"/>
      <c r="CT114" s="222"/>
      <c r="CU114" s="222"/>
      <c r="CV114" s="222"/>
      <c r="CW114" s="222"/>
      <c r="CX114" s="222"/>
      <c r="CY114" s="222"/>
      <c r="CZ114" s="277"/>
      <c r="DA114" s="277"/>
      <c r="DB114" s="277"/>
      <c r="DC114" s="277"/>
      <c r="DD114" s="277"/>
      <c r="DE114" s="277"/>
      <c r="DF114" s="277"/>
      <c r="DG114" s="277"/>
      <c r="DH114" s="277"/>
      <c r="DI114" s="276"/>
      <c r="DJ114" s="276"/>
      <c r="DK114" s="276"/>
      <c r="DL114" s="276"/>
      <c r="DM114" s="276"/>
      <c r="DN114" s="11"/>
      <c r="DO114" s="222"/>
      <c r="DP114" s="222"/>
      <c r="DQ114" s="222"/>
      <c r="DR114" s="222"/>
      <c r="DS114" s="222"/>
      <c r="DT114" s="222"/>
      <c r="DU114" s="341"/>
      <c r="DV114" s="275"/>
      <c r="DW114" s="275"/>
      <c r="DX114" s="275"/>
      <c r="DY114" s="275"/>
      <c r="DZ114" s="275"/>
      <c r="EA114" s="275"/>
      <c r="EB114" s="275"/>
      <c r="EC114" s="275"/>
      <c r="ED114" s="275"/>
      <c r="EE114" s="275"/>
      <c r="EF114" s="275"/>
      <c r="EG114" s="275"/>
      <c r="EH114" s="275"/>
      <c r="EI114" s="275"/>
      <c r="EJ114" s="275"/>
      <c r="EK114" s="275"/>
      <c r="EL114" s="275"/>
      <c r="EM114" s="275"/>
      <c r="EN114" s="275"/>
      <c r="EO114" s="275"/>
      <c r="EP114" s="275"/>
      <c r="EQ114" s="275"/>
      <c r="ER114" s="275"/>
      <c r="ES114" s="275"/>
      <c r="ET114" s="342"/>
      <c r="EU114" s="283"/>
      <c r="EV114" s="283"/>
      <c r="EW114" s="283"/>
      <c r="EX114" s="283"/>
      <c r="EY114" s="283"/>
      <c r="EZ114" s="283"/>
      <c r="FA114" s="283"/>
      <c r="FB114" s="283"/>
      <c r="FC114" s="283"/>
      <c r="FD114" s="283"/>
      <c r="FE114" s="284"/>
      <c r="FF114" s="222"/>
      <c r="FG114" s="222"/>
      <c r="FH114" s="222"/>
      <c r="FI114" s="222"/>
      <c r="FJ114" s="222"/>
      <c r="FK114" s="222"/>
      <c r="FL114" s="277"/>
      <c r="FM114" s="277"/>
      <c r="FN114" s="277"/>
      <c r="FO114" s="277"/>
      <c r="FP114" s="276"/>
      <c r="FQ114" s="276"/>
      <c r="FR114" s="11"/>
      <c r="FS114" s="12"/>
      <c r="FT114" s="12"/>
      <c r="FU114" s="12"/>
      <c r="FV114" s="12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</row>
    <row r="115" spans="1:194" ht="7.5" customHeight="1">
      <c r="A115" s="252"/>
      <c r="B115" s="252"/>
      <c r="C115" s="266"/>
      <c r="D115" s="266"/>
      <c r="E115" s="266"/>
      <c r="F115" s="266"/>
      <c r="G115" s="266"/>
      <c r="H115" s="266"/>
      <c r="I115" s="266"/>
      <c r="J115" s="266"/>
      <c r="K115" s="266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415" t="s">
        <v>13</v>
      </c>
      <c r="W115" s="416"/>
      <c r="X115" s="416"/>
      <c r="Y115" s="416"/>
      <c r="Z115" s="416"/>
      <c r="AA115" s="416"/>
      <c r="AB115" s="416"/>
      <c r="AC115" s="416"/>
      <c r="AD115" s="417"/>
      <c r="AE115" s="223"/>
      <c r="AF115" s="223"/>
      <c r="AG115" s="223"/>
      <c r="AH115" s="223"/>
      <c r="AI115" s="223"/>
      <c r="AJ115" s="223"/>
      <c r="AK115" s="223"/>
      <c r="AL115" s="223"/>
      <c r="AM115" s="224"/>
      <c r="AN115" s="238"/>
      <c r="AO115" s="239"/>
      <c r="AP115" s="239"/>
      <c r="AQ115" s="239"/>
      <c r="AR115" s="239"/>
      <c r="AS115" s="240"/>
      <c r="AT115" s="267" t="s">
        <v>13</v>
      </c>
      <c r="AU115" s="140"/>
      <c r="AV115" s="140"/>
      <c r="AW115" s="268"/>
      <c r="AX115" s="1"/>
      <c r="AY115" s="252"/>
      <c r="AZ115" s="252"/>
      <c r="BA115" s="252"/>
      <c r="BB115" s="252"/>
      <c r="BC115" s="182"/>
      <c r="BD115" s="183"/>
      <c r="BE115" s="183"/>
      <c r="BF115" s="183"/>
      <c r="BG115" s="183"/>
      <c r="BH115" s="183"/>
      <c r="BI115" s="183"/>
      <c r="BJ115" s="183"/>
      <c r="BK115" s="183"/>
      <c r="BL115" s="183"/>
      <c r="BM115" s="183"/>
      <c r="BN115" s="183"/>
      <c r="BO115" s="183"/>
      <c r="BP115" s="183"/>
      <c r="BQ115" s="183"/>
      <c r="BR115" s="183"/>
      <c r="BS115" s="183"/>
      <c r="BT115" s="183"/>
      <c r="BU115" s="183"/>
      <c r="BV115" s="183"/>
      <c r="BW115" s="183"/>
      <c r="BX115" s="183"/>
      <c r="BY115" s="183"/>
      <c r="BZ115" s="183"/>
      <c r="CA115" s="183"/>
      <c r="CB115" s="183"/>
      <c r="CC115" s="184"/>
      <c r="CD115" s="176" t="s">
        <v>13</v>
      </c>
      <c r="CE115" s="176"/>
      <c r="CF115" s="176"/>
      <c r="CG115" s="176"/>
      <c r="CH115" s="176"/>
      <c r="CI115" s="176"/>
      <c r="CJ115" s="176"/>
      <c r="CK115" s="176"/>
      <c r="CL115" s="176"/>
      <c r="CM115" s="176"/>
      <c r="CN115" s="176"/>
      <c r="CO115" s="177"/>
      <c r="CP115" s="223"/>
      <c r="CQ115" s="223"/>
      <c r="CR115" s="223"/>
      <c r="CS115" s="223"/>
      <c r="CT115" s="223"/>
      <c r="CU115" s="223"/>
      <c r="CV115" s="223"/>
      <c r="CW115" s="223"/>
      <c r="CX115" s="223"/>
      <c r="CY115" s="224"/>
      <c r="CZ115" s="238"/>
      <c r="DA115" s="239"/>
      <c r="DB115" s="239"/>
      <c r="DC115" s="239"/>
      <c r="DD115" s="239"/>
      <c r="DE115" s="239"/>
      <c r="DF115" s="239"/>
      <c r="DG115" s="239"/>
      <c r="DH115" s="240"/>
      <c r="DI115" s="253" t="s">
        <v>13</v>
      </c>
      <c r="DJ115" s="254"/>
      <c r="DK115" s="254"/>
      <c r="DL115" s="254"/>
      <c r="DM115" s="254"/>
      <c r="DO115" s="252"/>
      <c r="DP115" s="252"/>
      <c r="DQ115" s="252"/>
      <c r="DR115" s="252"/>
      <c r="DS115" s="252"/>
      <c r="DT115" s="252"/>
      <c r="DU115" s="182"/>
      <c r="DV115" s="183"/>
      <c r="DW115" s="183"/>
      <c r="DX115" s="183"/>
      <c r="DY115" s="183"/>
      <c r="DZ115" s="183"/>
      <c r="EA115" s="183"/>
      <c r="EB115" s="183"/>
      <c r="EC115" s="183"/>
      <c r="ED115" s="183"/>
      <c r="EE115" s="183"/>
      <c r="EF115" s="183"/>
      <c r="EG115" s="183"/>
      <c r="EH115" s="183"/>
      <c r="EI115" s="183"/>
      <c r="EJ115" s="183"/>
      <c r="EK115" s="183"/>
      <c r="EL115" s="183"/>
      <c r="EM115" s="183"/>
      <c r="EN115" s="183"/>
      <c r="EO115" s="183"/>
      <c r="EP115" s="183"/>
      <c r="EQ115" s="183"/>
      <c r="ER115" s="183"/>
      <c r="ES115" s="183"/>
      <c r="ET115" s="184"/>
      <c r="EU115" s="176" t="s">
        <v>13</v>
      </c>
      <c r="EV115" s="176"/>
      <c r="EW115" s="176"/>
      <c r="EX115" s="176"/>
      <c r="EY115" s="176"/>
      <c r="EZ115" s="176"/>
      <c r="FA115" s="176"/>
      <c r="FB115" s="176"/>
      <c r="FC115" s="176"/>
      <c r="FD115" s="176"/>
      <c r="FE115" s="177"/>
      <c r="FF115" s="223"/>
      <c r="FG115" s="223"/>
      <c r="FH115" s="223"/>
      <c r="FI115" s="223"/>
      <c r="FJ115" s="223"/>
      <c r="FK115" s="224"/>
      <c r="FL115" s="238"/>
      <c r="FM115" s="239"/>
      <c r="FN115" s="239"/>
      <c r="FO115" s="240"/>
      <c r="FP115" s="236" t="s">
        <v>13</v>
      </c>
      <c r="FQ115" s="237"/>
    </row>
    <row r="116" spans="1:194" ht="4.5" customHeight="1">
      <c r="A116" s="252"/>
      <c r="B116" s="252"/>
      <c r="C116" s="266"/>
      <c r="D116" s="266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409"/>
      <c r="W116" s="410"/>
      <c r="X116" s="410"/>
      <c r="Y116" s="410"/>
      <c r="Z116" s="410"/>
      <c r="AA116" s="410"/>
      <c r="AB116" s="410"/>
      <c r="AC116" s="410"/>
      <c r="AD116" s="411"/>
      <c r="AE116" s="223"/>
      <c r="AF116" s="223"/>
      <c r="AG116" s="223"/>
      <c r="AH116" s="223"/>
      <c r="AI116" s="223"/>
      <c r="AJ116" s="223"/>
      <c r="AK116" s="223"/>
      <c r="AL116" s="223"/>
      <c r="AM116" s="224"/>
      <c r="AN116" s="241"/>
      <c r="AO116" s="242"/>
      <c r="AP116" s="242"/>
      <c r="AQ116" s="242"/>
      <c r="AR116" s="242"/>
      <c r="AS116" s="243"/>
      <c r="AT116" s="269" t="s">
        <v>109</v>
      </c>
      <c r="AU116" s="270"/>
      <c r="AV116" s="270"/>
      <c r="AW116" s="271"/>
      <c r="AX116" s="1"/>
      <c r="AY116" s="252"/>
      <c r="AZ116" s="252"/>
      <c r="BA116" s="252"/>
      <c r="BB116" s="252"/>
      <c r="BC116" s="185"/>
      <c r="BD116" s="186"/>
      <c r="BE116" s="186"/>
      <c r="BF116" s="186"/>
      <c r="BG116" s="186"/>
      <c r="BH116" s="186"/>
      <c r="BI116" s="186"/>
      <c r="BJ116" s="186"/>
      <c r="BK116" s="186"/>
      <c r="BL116" s="186"/>
      <c r="BM116" s="186"/>
      <c r="BN116" s="186"/>
      <c r="BO116" s="186"/>
      <c r="BP116" s="186"/>
      <c r="BQ116" s="186"/>
      <c r="BR116" s="186"/>
      <c r="BS116" s="186"/>
      <c r="BT116" s="186"/>
      <c r="BU116" s="186"/>
      <c r="BV116" s="186"/>
      <c r="BW116" s="186"/>
      <c r="BX116" s="186"/>
      <c r="BY116" s="186"/>
      <c r="BZ116" s="186"/>
      <c r="CA116" s="186"/>
      <c r="CB116" s="186"/>
      <c r="CC116" s="187"/>
      <c r="CD116" s="410"/>
      <c r="CE116" s="410"/>
      <c r="CF116" s="410"/>
      <c r="CG116" s="410"/>
      <c r="CH116" s="410"/>
      <c r="CI116" s="410"/>
      <c r="CJ116" s="410"/>
      <c r="CK116" s="410"/>
      <c r="CL116" s="410"/>
      <c r="CM116" s="410"/>
      <c r="CN116" s="410"/>
      <c r="CO116" s="411"/>
      <c r="CP116" s="223"/>
      <c r="CQ116" s="223"/>
      <c r="CR116" s="223"/>
      <c r="CS116" s="223"/>
      <c r="CT116" s="223"/>
      <c r="CU116" s="223"/>
      <c r="CV116" s="223"/>
      <c r="CW116" s="223"/>
      <c r="CX116" s="223"/>
      <c r="CY116" s="224"/>
      <c r="CZ116" s="241"/>
      <c r="DA116" s="242"/>
      <c r="DB116" s="242"/>
      <c r="DC116" s="242"/>
      <c r="DD116" s="242"/>
      <c r="DE116" s="242"/>
      <c r="DF116" s="242"/>
      <c r="DG116" s="242"/>
      <c r="DH116" s="243"/>
      <c r="DI116" s="246" t="s">
        <v>109</v>
      </c>
      <c r="DJ116" s="247"/>
      <c r="DK116" s="247"/>
      <c r="DL116" s="247"/>
      <c r="DM116" s="248"/>
      <c r="DO116" s="252"/>
      <c r="DP116" s="252"/>
      <c r="DQ116" s="252"/>
      <c r="DR116" s="252"/>
      <c r="DS116" s="252"/>
      <c r="DT116" s="252"/>
      <c r="DU116" s="185"/>
      <c r="DV116" s="186"/>
      <c r="DW116" s="186"/>
      <c r="DX116" s="186"/>
      <c r="DY116" s="186"/>
      <c r="DZ116" s="186"/>
      <c r="EA116" s="186"/>
      <c r="EB116" s="186"/>
      <c r="EC116" s="186"/>
      <c r="ED116" s="186"/>
      <c r="EE116" s="186"/>
      <c r="EF116" s="186"/>
      <c r="EG116" s="186"/>
      <c r="EH116" s="186"/>
      <c r="EI116" s="186"/>
      <c r="EJ116" s="186"/>
      <c r="EK116" s="186"/>
      <c r="EL116" s="186"/>
      <c r="EM116" s="186"/>
      <c r="EN116" s="186"/>
      <c r="EO116" s="186"/>
      <c r="EP116" s="186"/>
      <c r="EQ116" s="186"/>
      <c r="ER116" s="186"/>
      <c r="ES116" s="186"/>
      <c r="ET116" s="187"/>
      <c r="EU116" s="178"/>
      <c r="EV116" s="178"/>
      <c r="EW116" s="178"/>
      <c r="EX116" s="178"/>
      <c r="EY116" s="178"/>
      <c r="EZ116" s="178"/>
      <c r="FA116" s="178"/>
      <c r="FB116" s="178"/>
      <c r="FC116" s="178"/>
      <c r="FD116" s="178"/>
      <c r="FE116" s="179"/>
      <c r="FF116" s="223"/>
      <c r="FG116" s="223"/>
      <c r="FH116" s="223"/>
      <c r="FI116" s="223"/>
      <c r="FJ116" s="223"/>
      <c r="FK116" s="224"/>
      <c r="FL116" s="241"/>
      <c r="FM116" s="242"/>
      <c r="FN116" s="242"/>
      <c r="FO116" s="243"/>
      <c r="FP116" s="232" t="s">
        <v>109</v>
      </c>
      <c r="FQ116" s="233"/>
    </row>
    <row r="117" spans="1:194" ht="9" customHeight="1">
      <c r="A117" s="252"/>
      <c r="B117" s="252"/>
      <c r="C117" s="266"/>
      <c r="D117" s="266"/>
      <c r="E117" s="266"/>
      <c r="F117" s="266"/>
      <c r="G117" s="266"/>
      <c r="H117" s="266"/>
      <c r="I117" s="266"/>
      <c r="J117" s="266"/>
      <c r="K117" s="266"/>
      <c r="L117" s="266"/>
      <c r="M117" s="266"/>
      <c r="N117" s="266"/>
      <c r="O117" s="266"/>
      <c r="P117" s="266"/>
      <c r="Q117" s="266"/>
      <c r="R117" s="266"/>
      <c r="S117" s="266"/>
      <c r="T117" s="266"/>
      <c r="U117" s="266"/>
      <c r="V117" s="412"/>
      <c r="W117" s="413"/>
      <c r="X117" s="413"/>
      <c r="Y117" s="413"/>
      <c r="Z117" s="413"/>
      <c r="AA117" s="413"/>
      <c r="AB117" s="413"/>
      <c r="AC117" s="413"/>
      <c r="AD117" s="414"/>
      <c r="AE117" s="223"/>
      <c r="AF117" s="223"/>
      <c r="AG117" s="223"/>
      <c r="AH117" s="223"/>
      <c r="AI117" s="223"/>
      <c r="AJ117" s="223"/>
      <c r="AK117" s="223"/>
      <c r="AL117" s="223"/>
      <c r="AM117" s="224"/>
      <c r="AN117" s="225"/>
      <c r="AO117" s="223"/>
      <c r="AP117" s="223"/>
      <c r="AQ117" s="223"/>
      <c r="AR117" s="223"/>
      <c r="AS117" s="226"/>
      <c r="AT117" s="249"/>
      <c r="AU117" s="250"/>
      <c r="AV117" s="250"/>
      <c r="AW117" s="251"/>
      <c r="AX117" s="14"/>
      <c r="AY117" s="252"/>
      <c r="AZ117" s="252"/>
      <c r="BA117" s="252"/>
      <c r="BB117" s="252"/>
      <c r="BC117" s="188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189"/>
      <c r="BW117" s="189"/>
      <c r="BX117" s="189"/>
      <c r="BY117" s="189"/>
      <c r="BZ117" s="189"/>
      <c r="CA117" s="189"/>
      <c r="CB117" s="189"/>
      <c r="CC117" s="190"/>
      <c r="CD117" s="413"/>
      <c r="CE117" s="413"/>
      <c r="CF117" s="413"/>
      <c r="CG117" s="413"/>
      <c r="CH117" s="413"/>
      <c r="CI117" s="413"/>
      <c r="CJ117" s="413"/>
      <c r="CK117" s="413"/>
      <c r="CL117" s="413"/>
      <c r="CM117" s="413"/>
      <c r="CN117" s="413"/>
      <c r="CO117" s="414"/>
      <c r="CP117" s="223"/>
      <c r="CQ117" s="223"/>
      <c r="CR117" s="223"/>
      <c r="CS117" s="223"/>
      <c r="CT117" s="223"/>
      <c r="CU117" s="223"/>
      <c r="CV117" s="223"/>
      <c r="CW117" s="223"/>
      <c r="CX117" s="223"/>
      <c r="CY117" s="224"/>
      <c r="CZ117" s="225"/>
      <c r="DA117" s="223"/>
      <c r="DB117" s="223"/>
      <c r="DC117" s="223"/>
      <c r="DD117" s="223"/>
      <c r="DE117" s="223"/>
      <c r="DF117" s="223"/>
      <c r="DG117" s="223"/>
      <c r="DH117" s="226"/>
      <c r="DI117" s="249"/>
      <c r="DJ117" s="250"/>
      <c r="DK117" s="250"/>
      <c r="DL117" s="250"/>
      <c r="DM117" s="251"/>
      <c r="DO117" s="252"/>
      <c r="DP117" s="252"/>
      <c r="DQ117" s="252"/>
      <c r="DR117" s="252"/>
      <c r="DS117" s="252"/>
      <c r="DT117" s="252"/>
      <c r="DU117" s="188"/>
      <c r="DV117" s="189"/>
      <c r="DW117" s="189"/>
      <c r="DX117" s="189"/>
      <c r="DY117" s="189"/>
      <c r="DZ117" s="189"/>
      <c r="EA117" s="189"/>
      <c r="EB117" s="189"/>
      <c r="EC117" s="189"/>
      <c r="ED117" s="189"/>
      <c r="EE117" s="189"/>
      <c r="EF117" s="189"/>
      <c r="EG117" s="189"/>
      <c r="EH117" s="189"/>
      <c r="EI117" s="189"/>
      <c r="EJ117" s="189"/>
      <c r="EK117" s="189"/>
      <c r="EL117" s="189"/>
      <c r="EM117" s="189"/>
      <c r="EN117" s="189"/>
      <c r="EO117" s="189"/>
      <c r="EP117" s="189"/>
      <c r="EQ117" s="189"/>
      <c r="ER117" s="189"/>
      <c r="ES117" s="189"/>
      <c r="ET117" s="190"/>
      <c r="EU117" s="180"/>
      <c r="EV117" s="180"/>
      <c r="EW117" s="180"/>
      <c r="EX117" s="180"/>
      <c r="EY117" s="180"/>
      <c r="EZ117" s="180"/>
      <c r="FA117" s="180"/>
      <c r="FB117" s="180"/>
      <c r="FC117" s="180"/>
      <c r="FD117" s="180"/>
      <c r="FE117" s="181"/>
      <c r="FF117" s="223"/>
      <c r="FG117" s="223"/>
      <c r="FH117" s="223"/>
      <c r="FI117" s="223"/>
      <c r="FJ117" s="223"/>
      <c r="FK117" s="224"/>
      <c r="FL117" s="225"/>
      <c r="FM117" s="223"/>
      <c r="FN117" s="223"/>
      <c r="FO117" s="226"/>
      <c r="FP117" s="234"/>
      <c r="FQ117" s="235"/>
    </row>
    <row r="118" spans="1:194" ht="8.25" customHeight="1">
      <c r="A118" s="252"/>
      <c r="B118" s="252"/>
      <c r="C118" s="266"/>
      <c r="D118" s="266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415" t="s">
        <v>13</v>
      </c>
      <c r="W118" s="416"/>
      <c r="X118" s="416"/>
      <c r="Y118" s="416"/>
      <c r="Z118" s="416"/>
      <c r="AA118" s="416"/>
      <c r="AB118" s="416"/>
      <c r="AC118" s="416"/>
      <c r="AD118" s="417"/>
      <c r="AE118" s="223"/>
      <c r="AF118" s="223"/>
      <c r="AG118" s="223"/>
      <c r="AH118" s="223"/>
      <c r="AI118" s="223"/>
      <c r="AJ118" s="223"/>
      <c r="AK118" s="223"/>
      <c r="AL118" s="223"/>
      <c r="AM118" s="224"/>
      <c r="AN118" s="225"/>
      <c r="AO118" s="223"/>
      <c r="AP118" s="223"/>
      <c r="AQ118" s="223"/>
      <c r="AR118" s="223"/>
      <c r="AS118" s="226"/>
      <c r="AT118" s="267" t="s">
        <v>13</v>
      </c>
      <c r="AU118" s="140"/>
      <c r="AV118" s="140"/>
      <c r="AW118" s="268"/>
      <c r="AY118" s="252"/>
      <c r="AZ118" s="252"/>
      <c r="BA118" s="252"/>
      <c r="BB118" s="252"/>
      <c r="BC118" s="182"/>
      <c r="BD118" s="183"/>
      <c r="BE118" s="183"/>
      <c r="BF118" s="183"/>
      <c r="BG118" s="183"/>
      <c r="BH118" s="183"/>
      <c r="BI118" s="183"/>
      <c r="BJ118" s="183"/>
      <c r="BK118" s="183"/>
      <c r="BL118" s="183"/>
      <c r="BM118" s="183"/>
      <c r="BN118" s="183"/>
      <c r="BO118" s="183"/>
      <c r="BP118" s="183"/>
      <c r="BQ118" s="183"/>
      <c r="BR118" s="183"/>
      <c r="BS118" s="183"/>
      <c r="BT118" s="183"/>
      <c r="BU118" s="183"/>
      <c r="BV118" s="183"/>
      <c r="BW118" s="183"/>
      <c r="BX118" s="183"/>
      <c r="BY118" s="183"/>
      <c r="BZ118" s="183"/>
      <c r="CA118" s="183"/>
      <c r="CB118" s="183"/>
      <c r="CC118" s="184"/>
      <c r="CD118" s="176" t="s">
        <v>13</v>
      </c>
      <c r="CE118" s="176"/>
      <c r="CF118" s="176"/>
      <c r="CG118" s="176"/>
      <c r="CH118" s="176"/>
      <c r="CI118" s="176"/>
      <c r="CJ118" s="176"/>
      <c r="CK118" s="176"/>
      <c r="CL118" s="176"/>
      <c r="CM118" s="176"/>
      <c r="CN118" s="176"/>
      <c r="CO118" s="177"/>
      <c r="CP118" s="223"/>
      <c r="CQ118" s="223"/>
      <c r="CR118" s="223"/>
      <c r="CS118" s="223"/>
      <c r="CT118" s="223"/>
      <c r="CU118" s="223"/>
      <c r="CV118" s="223"/>
      <c r="CW118" s="223"/>
      <c r="CX118" s="223"/>
      <c r="CY118" s="224"/>
      <c r="CZ118" s="225"/>
      <c r="DA118" s="223"/>
      <c r="DB118" s="223"/>
      <c r="DC118" s="223"/>
      <c r="DD118" s="223"/>
      <c r="DE118" s="223"/>
      <c r="DF118" s="223"/>
      <c r="DG118" s="223"/>
      <c r="DH118" s="226"/>
      <c r="DI118" s="253" t="s">
        <v>13</v>
      </c>
      <c r="DJ118" s="254"/>
      <c r="DK118" s="254"/>
      <c r="DL118" s="254"/>
      <c r="DM118" s="254"/>
      <c r="DO118" s="252"/>
      <c r="DP118" s="252"/>
      <c r="DQ118" s="252"/>
      <c r="DR118" s="252"/>
      <c r="DS118" s="252"/>
      <c r="DT118" s="252"/>
      <c r="DU118" s="182"/>
      <c r="DV118" s="183"/>
      <c r="DW118" s="183"/>
      <c r="DX118" s="183"/>
      <c r="DY118" s="183"/>
      <c r="DZ118" s="183"/>
      <c r="EA118" s="183"/>
      <c r="EB118" s="183"/>
      <c r="EC118" s="183"/>
      <c r="ED118" s="183"/>
      <c r="EE118" s="183"/>
      <c r="EF118" s="183"/>
      <c r="EG118" s="183"/>
      <c r="EH118" s="183"/>
      <c r="EI118" s="183"/>
      <c r="EJ118" s="183"/>
      <c r="EK118" s="183"/>
      <c r="EL118" s="183"/>
      <c r="EM118" s="183"/>
      <c r="EN118" s="183"/>
      <c r="EO118" s="183"/>
      <c r="EP118" s="183"/>
      <c r="EQ118" s="183"/>
      <c r="ER118" s="183"/>
      <c r="ES118" s="183"/>
      <c r="ET118" s="184"/>
      <c r="EU118" s="176" t="s">
        <v>13</v>
      </c>
      <c r="EV118" s="176"/>
      <c r="EW118" s="176"/>
      <c r="EX118" s="176"/>
      <c r="EY118" s="176"/>
      <c r="EZ118" s="176"/>
      <c r="FA118" s="176"/>
      <c r="FB118" s="176"/>
      <c r="FC118" s="176"/>
      <c r="FD118" s="176"/>
      <c r="FE118" s="177"/>
      <c r="FF118" s="223"/>
      <c r="FG118" s="223"/>
      <c r="FH118" s="223"/>
      <c r="FI118" s="223"/>
      <c r="FJ118" s="223"/>
      <c r="FK118" s="224"/>
      <c r="FL118" s="225"/>
      <c r="FM118" s="223"/>
      <c r="FN118" s="223"/>
      <c r="FO118" s="226"/>
      <c r="FP118" s="236" t="s">
        <v>13</v>
      </c>
      <c r="FQ118" s="237"/>
    </row>
    <row r="119" spans="1:194" ht="4.5" customHeight="1">
      <c r="A119" s="252"/>
      <c r="B119" s="252"/>
      <c r="C119" s="266"/>
      <c r="D119" s="266"/>
      <c r="E119" s="266"/>
      <c r="F119" s="266"/>
      <c r="G119" s="266"/>
      <c r="H119" s="266"/>
      <c r="I119" s="266"/>
      <c r="J119" s="266"/>
      <c r="K119" s="266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409"/>
      <c r="W119" s="410"/>
      <c r="X119" s="410"/>
      <c r="Y119" s="410"/>
      <c r="Z119" s="410"/>
      <c r="AA119" s="410"/>
      <c r="AB119" s="410"/>
      <c r="AC119" s="410"/>
      <c r="AD119" s="411"/>
      <c r="AE119" s="223"/>
      <c r="AF119" s="223"/>
      <c r="AG119" s="223"/>
      <c r="AH119" s="223"/>
      <c r="AI119" s="223"/>
      <c r="AJ119" s="223"/>
      <c r="AK119" s="223"/>
      <c r="AL119" s="223"/>
      <c r="AM119" s="224"/>
      <c r="AN119" s="225"/>
      <c r="AO119" s="223"/>
      <c r="AP119" s="223"/>
      <c r="AQ119" s="223"/>
      <c r="AR119" s="223"/>
      <c r="AS119" s="226"/>
      <c r="AT119" s="269" t="s">
        <v>109</v>
      </c>
      <c r="AU119" s="270"/>
      <c r="AV119" s="270"/>
      <c r="AW119" s="271"/>
      <c r="AY119" s="252"/>
      <c r="AZ119" s="252"/>
      <c r="BA119" s="252"/>
      <c r="BB119" s="252"/>
      <c r="BC119" s="185"/>
      <c r="BD119" s="186"/>
      <c r="BE119" s="186"/>
      <c r="BF119" s="186"/>
      <c r="BG119" s="186"/>
      <c r="BH119" s="186"/>
      <c r="BI119" s="186"/>
      <c r="BJ119" s="186"/>
      <c r="BK119" s="186"/>
      <c r="BL119" s="186"/>
      <c r="BM119" s="186"/>
      <c r="BN119" s="186"/>
      <c r="BO119" s="186"/>
      <c r="BP119" s="186"/>
      <c r="BQ119" s="186"/>
      <c r="BR119" s="186"/>
      <c r="BS119" s="186"/>
      <c r="BT119" s="186"/>
      <c r="BU119" s="186"/>
      <c r="BV119" s="186"/>
      <c r="BW119" s="186"/>
      <c r="BX119" s="186"/>
      <c r="BY119" s="186"/>
      <c r="BZ119" s="186"/>
      <c r="CA119" s="186"/>
      <c r="CB119" s="186"/>
      <c r="CC119" s="187"/>
      <c r="CD119" s="410"/>
      <c r="CE119" s="410"/>
      <c r="CF119" s="410"/>
      <c r="CG119" s="410"/>
      <c r="CH119" s="410"/>
      <c r="CI119" s="410"/>
      <c r="CJ119" s="410"/>
      <c r="CK119" s="410"/>
      <c r="CL119" s="410"/>
      <c r="CM119" s="410"/>
      <c r="CN119" s="410"/>
      <c r="CO119" s="411"/>
      <c r="CP119" s="223"/>
      <c r="CQ119" s="223"/>
      <c r="CR119" s="223"/>
      <c r="CS119" s="223"/>
      <c r="CT119" s="223"/>
      <c r="CU119" s="223"/>
      <c r="CV119" s="223"/>
      <c r="CW119" s="223"/>
      <c r="CX119" s="223"/>
      <c r="CY119" s="224"/>
      <c r="CZ119" s="225"/>
      <c r="DA119" s="223"/>
      <c r="DB119" s="223"/>
      <c r="DC119" s="223"/>
      <c r="DD119" s="223"/>
      <c r="DE119" s="223"/>
      <c r="DF119" s="223"/>
      <c r="DG119" s="223"/>
      <c r="DH119" s="226"/>
      <c r="DI119" s="246" t="s">
        <v>109</v>
      </c>
      <c r="DJ119" s="247"/>
      <c r="DK119" s="247"/>
      <c r="DL119" s="247"/>
      <c r="DM119" s="248"/>
      <c r="DO119" s="252"/>
      <c r="DP119" s="252"/>
      <c r="DQ119" s="252"/>
      <c r="DR119" s="252"/>
      <c r="DS119" s="252"/>
      <c r="DT119" s="252"/>
      <c r="DU119" s="185"/>
      <c r="DV119" s="186"/>
      <c r="DW119" s="186"/>
      <c r="DX119" s="186"/>
      <c r="DY119" s="186"/>
      <c r="DZ119" s="186"/>
      <c r="EA119" s="186"/>
      <c r="EB119" s="186"/>
      <c r="EC119" s="186"/>
      <c r="ED119" s="186"/>
      <c r="EE119" s="186"/>
      <c r="EF119" s="186"/>
      <c r="EG119" s="186"/>
      <c r="EH119" s="186"/>
      <c r="EI119" s="186"/>
      <c r="EJ119" s="186"/>
      <c r="EK119" s="186"/>
      <c r="EL119" s="186"/>
      <c r="EM119" s="186"/>
      <c r="EN119" s="186"/>
      <c r="EO119" s="186"/>
      <c r="EP119" s="186"/>
      <c r="EQ119" s="186"/>
      <c r="ER119" s="186"/>
      <c r="ES119" s="186"/>
      <c r="ET119" s="187"/>
      <c r="EU119" s="178"/>
      <c r="EV119" s="178"/>
      <c r="EW119" s="178"/>
      <c r="EX119" s="178"/>
      <c r="EY119" s="178"/>
      <c r="EZ119" s="178"/>
      <c r="FA119" s="178"/>
      <c r="FB119" s="178"/>
      <c r="FC119" s="178"/>
      <c r="FD119" s="178"/>
      <c r="FE119" s="179"/>
      <c r="FF119" s="223"/>
      <c r="FG119" s="223"/>
      <c r="FH119" s="223"/>
      <c r="FI119" s="223"/>
      <c r="FJ119" s="223"/>
      <c r="FK119" s="224"/>
      <c r="FL119" s="225"/>
      <c r="FM119" s="223"/>
      <c r="FN119" s="223"/>
      <c r="FO119" s="226"/>
      <c r="FP119" s="232" t="s">
        <v>109</v>
      </c>
      <c r="FQ119" s="233"/>
    </row>
    <row r="120" spans="1:194" ht="9" customHeight="1">
      <c r="A120" s="252"/>
      <c r="B120" s="252"/>
      <c r="C120" s="266"/>
      <c r="D120" s="266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412"/>
      <c r="W120" s="413"/>
      <c r="X120" s="413"/>
      <c r="Y120" s="413"/>
      <c r="Z120" s="413"/>
      <c r="AA120" s="413"/>
      <c r="AB120" s="413"/>
      <c r="AC120" s="413"/>
      <c r="AD120" s="414"/>
      <c r="AE120" s="223"/>
      <c r="AF120" s="223"/>
      <c r="AG120" s="223"/>
      <c r="AH120" s="223"/>
      <c r="AI120" s="223"/>
      <c r="AJ120" s="223"/>
      <c r="AK120" s="223"/>
      <c r="AL120" s="223"/>
      <c r="AM120" s="224"/>
      <c r="AN120" s="225"/>
      <c r="AO120" s="223"/>
      <c r="AP120" s="223"/>
      <c r="AQ120" s="223"/>
      <c r="AR120" s="223"/>
      <c r="AS120" s="226"/>
      <c r="AT120" s="249"/>
      <c r="AU120" s="250"/>
      <c r="AV120" s="250"/>
      <c r="AW120" s="251"/>
      <c r="AY120" s="252"/>
      <c r="AZ120" s="252"/>
      <c r="BA120" s="252"/>
      <c r="BB120" s="252"/>
      <c r="BC120" s="188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89"/>
      <c r="BN120" s="189"/>
      <c r="BO120" s="189"/>
      <c r="BP120" s="189"/>
      <c r="BQ120" s="189"/>
      <c r="BR120" s="189"/>
      <c r="BS120" s="189"/>
      <c r="BT120" s="189"/>
      <c r="BU120" s="189"/>
      <c r="BV120" s="189"/>
      <c r="BW120" s="189"/>
      <c r="BX120" s="189"/>
      <c r="BY120" s="189"/>
      <c r="BZ120" s="189"/>
      <c r="CA120" s="189"/>
      <c r="CB120" s="189"/>
      <c r="CC120" s="190"/>
      <c r="CD120" s="413"/>
      <c r="CE120" s="413"/>
      <c r="CF120" s="413"/>
      <c r="CG120" s="413"/>
      <c r="CH120" s="413"/>
      <c r="CI120" s="413"/>
      <c r="CJ120" s="413"/>
      <c r="CK120" s="413"/>
      <c r="CL120" s="413"/>
      <c r="CM120" s="413"/>
      <c r="CN120" s="413"/>
      <c r="CO120" s="414"/>
      <c r="CP120" s="223"/>
      <c r="CQ120" s="223"/>
      <c r="CR120" s="223"/>
      <c r="CS120" s="223"/>
      <c r="CT120" s="223"/>
      <c r="CU120" s="223"/>
      <c r="CV120" s="223"/>
      <c r="CW120" s="223"/>
      <c r="CX120" s="223"/>
      <c r="CY120" s="224"/>
      <c r="CZ120" s="225"/>
      <c r="DA120" s="223"/>
      <c r="DB120" s="223"/>
      <c r="DC120" s="223"/>
      <c r="DD120" s="223"/>
      <c r="DE120" s="223"/>
      <c r="DF120" s="223"/>
      <c r="DG120" s="223"/>
      <c r="DH120" s="226"/>
      <c r="DI120" s="249"/>
      <c r="DJ120" s="250"/>
      <c r="DK120" s="250"/>
      <c r="DL120" s="250"/>
      <c r="DM120" s="251"/>
      <c r="DO120" s="252"/>
      <c r="DP120" s="252"/>
      <c r="DQ120" s="252"/>
      <c r="DR120" s="252"/>
      <c r="DS120" s="252"/>
      <c r="DT120" s="252"/>
      <c r="DU120" s="188"/>
      <c r="DV120" s="189"/>
      <c r="DW120" s="189"/>
      <c r="DX120" s="189"/>
      <c r="DY120" s="189"/>
      <c r="DZ120" s="189"/>
      <c r="EA120" s="189"/>
      <c r="EB120" s="189"/>
      <c r="EC120" s="189"/>
      <c r="ED120" s="189"/>
      <c r="EE120" s="189"/>
      <c r="EF120" s="189"/>
      <c r="EG120" s="189"/>
      <c r="EH120" s="189"/>
      <c r="EI120" s="189"/>
      <c r="EJ120" s="189"/>
      <c r="EK120" s="189"/>
      <c r="EL120" s="189"/>
      <c r="EM120" s="189"/>
      <c r="EN120" s="189"/>
      <c r="EO120" s="189"/>
      <c r="EP120" s="189"/>
      <c r="EQ120" s="189"/>
      <c r="ER120" s="189"/>
      <c r="ES120" s="189"/>
      <c r="ET120" s="190"/>
      <c r="EU120" s="180"/>
      <c r="EV120" s="180"/>
      <c r="EW120" s="180"/>
      <c r="EX120" s="180"/>
      <c r="EY120" s="180"/>
      <c r="EZ120" s="180"/>
      <c r="FA120" s="180"/>
      <c r="FB120" s="180"/>
      <c r="FC120" s="180"/>
      <c r="FD120" s="180"/>
      <c r="FE120" s="181"/>
      <c r="FF120" s="223"/>
      <c r="FG120" s="223"/>
      <c r="FH120" s="223"/>
      <c r="FI120" s="223"/>
      <c r="FJ120" s="223"/>
      <c r="FK120" s="224"/>
      <c r="FL120" s="225"/>
      <c r="FM120" s="223"/>
      <c r="FN120" s="223"/>
      <c r="FO120" s="226"/>
      <c r="FP120" s="234"/>
      <c r="FQ120" s="235"/>
    </row>
    <row r="121" spans="1:194" ht="7.5" customHeight="1">
      <c r="A121" s="252"/>
      <c r="B121" s="252"/>
      <c r="C121" s="266"/>
      <c r="D121" s="266"/>
      <c r="E121" s="266"/>
      <c r="F121" s="266"/>
      <c r="G121" s="266"/>
      <c r="H121" s="266"/>
      <c r="I121" s="266"/>
      <c r="J121" s="266"/>
      <c r="K121" s="266"/>
      <c r="L121" s="266"/>
      <c r="M121" s="266"/>
      <c r="N121" s="266"/>
      <c r="O121" s="266"/>
      <c r="P121" s="266"/>
      <c r="Q121" s="266"/>
      <c r="R121" s="266"/>
      <c r="S121" s="266"/>
      <c r="T121" s="266"/>
      <c r="U121" s="266"/>
      <c r="V121" s="415" t="s">
        <v>13</v>
      </c>
      <c r="W121" s="416"/>
      <c r="X121" s="416"/>
      <c r="Y121" s="416"/>
      <c r="Z121" s="416"/>
      <c r="AA121" s="416"/>
      <c r="AB121" s="416"/>
      <c r="AC121" s="416"/>
      <c r="AD121" s="417"/>
      <c r="AE121" s="223"/>
      <c r="AF121" s="223"/>
      <c r="AG121" s="223"/>
      <c r="AH121" s="223"/>
      <c r="AI121" s="223"/>
      <c r="AJ121" s="223"/>
      <c r="AK121" s="223"/>
      <c r="AL121" s="223"/>
      <c r="AM121" s="224"/>
      <c r="AN121" s="225"/>
      <c r="AO121" s="223"/>
      <c r="AP121" s="223"/>
      <c r="AQ121" s="223"/>
      <c r="AR121" s="223"/>
      <c r="AS121" s="226"/>
      <c r="AT121" s="20" t="s">
        <v>13</v>
      </c>
      <c r="AU121" s="21"/>
      <c r="AV121" s="21"/>
      <c r="AW121" s="22"/>
      <c r="AY121" s="252"/>
      <c r="AZ121" s="252"/>
      <c r="BA121" s="252"/>
      <c r="BB121" s="252"/>
      <c r="BC121" s="182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4"/>
      <c r="CD121" s="176" t="s">
        <v>13</v>
      </c>
      <c r="CE121" s="176"/>
      <c r="CF121" s="176"/>
      <c r="CG121" s="176"/>
      <c r="CH121" s="176"/>
      <c r="CI121" s="176"/>
      <c r="CJ121" s="176"/>
      <c r="CK121" s="176"/>
      <c r="CL121" s="176"/>
      <c r="CM121" s="176"/>
      <c r="CN121" s="176"/>
      <c r="CO121" s="177"/>
      <c r="CP121" s="223"/>
      <c r="CQ121" s="223"/>
      <c r="CR121" s="223"/>
      <c r="CS121" s="223"/>
      <c r="CT121" s="223"/>
      <c r="CU121" s="223"/>
      <c r="CV121" s="223"/>
      <c r="CW121" s="223"/>
      <c r="CX121" s="223"/>
      <c r="CY121" s="224"/>
      <c r="CZ121" s="225"/>
      <c r="DA121" s="223"/>
      <c r="DB121" s="223"/>
      <c r="DC121" s="223"/>
      <c r="DD121" s="223"/>
      <c r="DE121" s="223"/>
      <c r="DF121" s="223"/>
      <c r="DG121" s="223"/>
      <c r="DH121" s="226"/>
      <c r="DI121" s="253" t="s">
        <v>13</v>
      </c>
      <c r="DJ121" s="254"/>
      <c r="DK121" s="254"/>
      <c r="DL121" s="254"/>
      <c r="DM121" s="254"/>
      <c r="DO121" s="252"/>
      <c r="DP121" s="252"/>
      <c r="DQ121" s="252"/>
      <c r="DR121" s="252"/>
      <c r="DS121" s="252"/>
      <c r="DT121" s="252"/>
      <c r="DU121" s="182"/>
      <c r="DV121" s="183"/>
      <c r="DW121" s="183"/>
      <c r="DX121" s="183"/>
      <c r="DY121" s="183"/>
      <c r="DZ121" s="183"/>
      <c r="EA121" s="183"/>
      <c r="EB121" s="183"/>
      <c r="EC121" s="183"/>
      <c r="ED121" s="183"/>
      <c r="EE121" s="183"/>
      <c r="EF121" s="183"/>
      <c r="EG121" s="183"/>
      <c r="EH121" s="183"/>
      <c r="EI121" s="183"/>
      <c r="EJ121" s="183"/>
      <c r="EK121" s="183"/>
      <c r="EL121" s="183"/>
      <c r="EM121" s="183"/>
      <c r="EN121" s="183"/>
      <c r="EO121" s="183"/>
      <c r="EP121" s="183"/>
      <c r="EQ121" s="183"/>
      <c r="ER121" s="183"/>
      <c r="ES121" s="183"/>
      <c r="ET121" s="184"/>
      <c r="EU121" s="176" t="s">
        <v>13</v>
      </c>
      <c r="EV121" s="176"/>
      <c r="EW121" s="176"/>
      <c r="EX121" s="176"/>
      <c r="EY121" s="176"/>
      <c r="EZ121" s="176"/>
      <c r="FA121" s="176"/>
      <c r="FB121" s="176"/>
      <c r="FC121" s="176"/>
      <c r="FD121" s="176"/>
      <c r="FE121" s="177"/>
      <c r="FF121" s="223"/>
      <c r="FG121" s="223"/>
      <c r="FH121" s="223"/>
      <c r="FI121" s="223"/>
      <c r="FJ121" s="223"/>
      <c r="FK121" s="224"/>
      <c r="FL121" s="225"/>
      <c r="FM121" s="223"/>
      <c r="FN121" s="223"/>
      <c r="FO121" s="226"/>
      <c r="FP121" s="236" t="s">
        <v>13</v>
      </c>
      <c r="FQ121" s="237"/>
    </row>
    <row r="122" spans="1:194" ht="4.5" customHeight="1">
      <c r="A122" s="252"/>
      <c r="B122" s="252"/>
      <c r="C122" s="266"/>
      <c r="D122" s="266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409"/>
      <c r="W122" s="410"/>
      <c r="X122" s="410"/>
      <c r="Y122" s="410"/>
      <c r="Z122" s="410"/>
      <c r="AA122" s="410"/>
      <c r="AB122" s="410"/>
      <c r="AC122" s="410"/>
      <c r="AD122" s="411"/>
      <c r="AE122" s="223"/>
      <c r="AF122" s="223"/>
      <c r="AG122" s="223"/>
      <c r="AH122" s="223"/>
      <c r="AI122" s="223"/>
      <c r="AJ122" s="223"/>
      <c r="AK122" s="223"/>
      <c r="AL122" s="223"/>
      <c r="AM122" s="224"/>
      <c r="AN122" s="225"/>
      <c r="AO122" s="223"/>
      <c r="AP122" s="223"/>
      <c r="AQ122" s="223"/>
      <c r="AR122" s="223"/>
      <c r="AS122" s="226"/>
      <c r="AT122" s="269" t="s">
        <v>109</v>
      </c>
      <c r="AU122" s="270"/>
      <c r="AV122" s="270"/>
      <c r="AW122" s="271"/>
      <c r="AY122" s="252"/>
      <c r="AZ122" s="252"/>
      <c r="BA122" s="252"/>
      <c r="BB122" s="252"/>
      <c r="BC122" s="185"/>
      <c r="BD122" s="186"/>
      <c r="BE122" s="186"/>
      <c r="BF122" s="186"/>
      <c r="BG122" s="186"/>
      <c r="BH122" s="186"/>
      <c r="BI122" s="186"/>
      <c r="BJ122" s="186"/>
      <c r="BK122" s="186"/>
      <c r="BL122" s="186"/>
      <c r="BM122" s="186"/>
      <c r="BN122" s="186"/>
      <c r="BO122" s="186"/>
      <c r="BP122" s="186"/>
      <c r="BQ122" s="186"/>
      <c r="BR122" s="186"/>
      <c r="BS122" s="186"/>
      <c r="BT122" s="186"/>
      <c r="BU122" s="186"/>
      <c r="BV122" s="186"/>
      <c r="BW122" s="186"/>
      <c r="BX122" s="186"/>
      <c r="BY122" s="186"/>
      <c r="BZ122" s="186"/>
      <c r="CA122" s="186"/>
      <c r="CB122" s="186"/>
      <c r="CC122" s="187"/>
      <c r="CD122" s="410"/>
      <c r="CE122" s="410"/>
      <c r="CF122" s="410"/>
      <c r="CG122" s="410"/>
      <c r="CH122" s="410"/>
      <c r="CI122" s="410"/>
      <c r="CJ122" s="410"/>
      <c r="CK122" s="410"/>
      <c r="CL122" s="410"/>
      <c r="CM122" s="410"/>
      <c r="CN122" s="410"/>
      <c r="CO122" s="411"/>
      <c r="CP122" s="223"/>
      <c r="CQ122" s="223"/>
      <c r="CR122" s="223"/>
      <c r="CS122" s="223"/>
      <c r="CT122" s="223"/>
      <c r="CU122" s="223"/>
      <c r="CV122" s="223"/>
      <c r="CW122" s="223"/>
      <c r="CX122" s="223"/>
      <c r="CY122" s="224"/>
      <c r="CZ122" s="225"/>
      <c r="DA122" s="223"/>
      <c r="DB122" s="223"/>
      <c r="DC122" s="223"/>
      <c r="DD122" s="223"/>
      <c r="DE122" s="223"/>
      <c r="DF122" s="223"/>
      <c r="DG122" s="223"/>
      <c r="DH122" s="226"/>
      <c r="DI122" s="246" t="s">
        <v>109</v>
      </c>
      <c r="DJ122" s="247"/>
      <c r="DK122" s="247"/>
      <c r="DL122" s="247"/>
      <c r="DM122" s="248"/>
      <c r="DO122" s="252"/>
      <c r="DP122" s="252"/>
      <c r="DQ122" s="252"/>
      <c r="DR122" s="252"/>
      <c r="DS122" s="252"/>
      <c r="DT122" s="252"/>
      <c r="DU122" s="185"/>
      <c r="DV122" s="186"/>
      <c r="DW122" s="186"/>
      <c r="DX122" s="186"/>
      <c r="DY122" s="186"/>
      <c r="DZ122" s="186"/>
      <c r="EA122" s="186"/>
      <c r="EB122" s="186"/>
      <c r="EC122" s="186"/>
      <c r="ED122" s="186"/>
      <c r="EE122" s="186"/>
      <c r="EF122" s="186"/>
      <c r="EG122" s="186"/>
      <c r="EH122" s="186"/>
      <c r="EI122" s="186"/>
      <c r="EJ122" s="186"/>
      <c r="EK122" s="186"/>
      <c r="EL122" s="186"/>
      <c r="EM122" s="186"/>
      <c r="EN122" s="186"/>
      <c r="EO122" s="186"/>
      <c r="EP122" s="186"/>
      <c r="EQ122" s="186"/>
      <c r="ER122" s="186"/>
      <c r="ES122" s="186"/>
      <c r="ET122" s="187"/>
      <c r="EU122" s="178"/>
      <c r="EV122" s="178"/>
      <c r="EW122" s="178"/>
      <c r="EX122" s="178"/>
      <c r="EY122" s="178"/>
      <c r="EZ122" s="178"/>
      <c r="FA122" s="178"/>
      <c r="FB122" s="178"/>
      <c r="FC122" s="178"/>
      <c r="FD122" s="178"/>
      <c r="FE122" s="179"/>
      <c r="FF122" s="223"/>
      <c r="FG122" s="223"/>
      <c r="FH122" s="223"/>
      <c r="FI122" s="223"/>
      <c r="FJ122" s="223"/>
      <c r="FK122" s="224"/>
      <c r="FL122" s="225"/>
      <c r="FM122" s="223"/>
      <c r="FN122" s="223"/>
      <c r="FO122" s="226"/>
      <c r="FP122" s="232" t="s">
        <v>109</v>
      </c>
      <c r="FQ122" s="233"/>
    </row>
    <row r="123" spans="1:194" ht="9" customHeight="1">
      <c r="A123" s="252"/>
      <c r="B123" s="252"/>
      <c r="C123" s="266"/>
      <c r="D123" s="266"/>
      <c r="E123" s="266"/>
      <c r="F123" s="266"/>
      <c r="G123" s="266"/>
      <c r="H123" s="266"/>
      <c r="I123" s="266"/>
      <c r="J123" s="266"/>
      <c r="K123" s="266"/>
      <c r="L123" s="266"/>
      <c r="M123" s="266"/>
      <c r="N123" s="266"/>
      <c r="O123" s="266"/>
      <c r="P123" s="266"/>
      <c r="Q123" s="266"/>
      <c r="R123" s="266"/>
      <c r="S123" s="266"/>
      <c r="T123" s="266"/>
      <c r="U123" s="266"/>
      <c r="V123" s="412"/>
      <c r="W123" s="413"/>
      <c r="X123" s="413"/>
      <c r="Y123" s="413"/>
      <c r="Z123" s="413"/>
      <c r="AA123" s="413"/>
      <c r="AB123" s="413"/>
      <c r="AC123" s="413"/>
      <c r="AD123" s="414"/>
      <c r="AE123" s="223"/>
      <c r="AF123" s="223"/>
      <c r="AG123" s="223"/>
      <c r="AH123" s="223"/>
      <c r="AI123" s="223"/>
      <c r="AJ123" s="223"/>
      <c r="AK123" s="223"/>
      <c r="AL123" s="223"/>
      <c r="AM123" s="224"/>
      <c r="AN123" s="225"/>
      <c r="AO123" s="223"/>
      <c r="AP123" s="223"/>
      <c r="AQ123" s="223"/>
      <c r="AR123" s="223"/>
      <c r="AS123" s="226"/>
      <c r="AT123" s="249"/>
      <c r="AU123" s="250"/>
      <c r="AV123" s="250"/>
      <c r="AW123" s="251"/>
      <c r="AY123" s="252"/>
      <c r="AZ123" s="252"/>
      <c r="BA123" s="252"/>
      <c r="BB123" s="252"/>
      <c r="BC123" s="188"/>
      <c r="BD123" s="189"/>
      <c r="BE123" s="189"/>
      <c r="BF123" s="189"/>
      <c r="BG123" s="189"/>
      <c r="BH123" s="189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  <c r="BS123" s="189"/>
      <c r="BT123" s="189"/>
      <c r="BU123" s="189"/>
      <c r="BV123" s="189"/>
      <c r="BW123" s="189"/>
      <c r="BX123" s="189"/>
      <c r="BY123" s="189"/>
      <c r="BZ123" s="189"/>
      <c r="CA123" s="189"/>
      <c r="CB123" s="189"/>
      <c r="CC123" s="190"/>
      <c r="CD123" s="413"/>
      <c r="CE123" s="413"/>
      <c r="CF123" s="413"/>
      <c r="CG123" s="413"/>
      <c r="CH123" s="413"/>
      <c r="CI123" s="413"/>
      <c r="CJ123" s="413"/>
      <c r="CK123" s="413"/>
      <c r="CL123" s="413"/>
      <c r="CM123" s="413"/>
      <c r="CN123" s="413"/>
      <c r="CO123" s="414"/>
      <c r="CP123" s="223"/>
      <c r="CQ123" s="223"/>
      <c r="CR123" s="223"/>
      <c r="CS123" s="223"/>
      <c r="CT123" s="223"/>
      <c r="CU123" s="223"/>
      <c r="CV123" s="223"/>
      <c r="CW123" s="223"/>
      <c r="CX123" s="223"/>
      <c r="CY123" s="224"/>
      <c r="CZ123" s="225"/>
      <c r="DA123" s="223"/>
      <c r="DB123" s="223"/>
      <c r="DC123" s="223"/>
      <c r="DD123" s="223"/>
      <c r="DE123" s="223"/>
      <c r="DF123" s="223"/>
      <c r="DG123" s="223"/>
      <c r="DH123" s="226"/>
      <c r="DI123" s="249"/>
      <c r="DJ123" s="250"/>
      <c r="DK123" s="250"/>
      <c r="DL123" s="250"/>
      <c r="DM123" s="251"/>
      <c r="DO123" s="252"/>
      <c r="DP123" s="252"/>
      <c r="DQ123" s="252"/>
      <c r="DR123" s="252"/>
      <c r="DS123" s="252"/>
      <c r="DT123" s="252"/>
      <c r="DU123" s="188"/>
      <c r="DV123" s="189"/>
      <c r="DW123" s="189"/>
      <c r="DX123" s="189"/>
      <c r="DY123" s="189"/>
      <c r="DZ123" s="189"/>
      <c r="EA123" s="189"/>
      <c r="EB123" s="189"/>
      <c r="EC123" s="189"/>
      <c r="ED123" s="189"/>
      <c r="EE123" s="189"/>
      <c r="EF123" s="189"/>
      <c r="EG123" s="189"/>
      <c r="EH123" s="189"/>
      <c r="EI123" s="189"/>
      <c r="EJ123" s="189"/>
      <c r="EK123" s="189"/>
      <c r="EL123" s="189"/>
      <c r="EM123" s="189"/>
      <c r="EN123" s="189"/>
      <c r="EO123" s="189"/>
      <c r="EP123" s="189"/>
      <c r="EQ123" s="189"/>
      <c r="ER123" s="189"/>
      <c r="ES123" s="189"/>
      <c r="ET123" s="190"/>
      <c r="EU123" s="180"/>
      <c r="EV123" s="180"/>
      <c r="EW123" s="180"/>
      <c r="EX123" s="180"/>
      <c r="EY123" s="180"/>
      <c r="EZ123" s="180"/>
      <c r="FA123" s="180"/>
      <c r="FB123" s="180"/>
      <c r="FC123" s="180"/>
      <c r="FD123" s="180"/>
      <c r="FE123" s="181"/>
      <c r="FF123" s="223"/>
      <c r="FG123" s="223"/>
      <c r="FH123" s="223"/>
      <c r="FI123" s="223"/>
      <c r="FJ123" s="223"/>
      <c r="FK123" s="224"/>
      <c r="FL123" s="225"/>
      <c r="FM123" s="223"/>
      <c r="FN123" s="223"/>
      <c r="FO123" s="226"/>
      <c r="FP123" s="234"/>
      <c r="FQ123" s="235"/>
    </row>
    <row r="124" spans="1:194" ht="7.5" customHeight="1">
      <c r="A124" s="252"/>
      <c r="B124" s="252"/>
      <c r="C124" s="266"/>
      <c r="D124" s="266"/>
      <c r="E124" s="266"/>
      <c r="F124" s="266"/>
      <c r="G124" s="266"/>
      <c r="H124" s="266"/>
      <c r="I124" s="266"/>
      <c r="J124" s="266"/>
      <c r="K124" s="266"/>
      <c r="L124" s="266"/>
      <c r="M124" s="266"/>
      <c r="N124" s="266"/>
      <c r="O124" s="266"/>
      <c r="P124" s="266"/>
      <c r="Q124" s="266"/>
      <c r="R124" s="266"/>
      <c r="S124" s="266"/>
      <c r="T124" s="266"/>
      <c r="U124" s="266"/>
      <c r="V124" s="415" t="s">
        <v>13</v>
      </c>
      <c r="W124" s="416"/>
      <c r="X124" s="416"/>
      <c r="Y124" s="416"/>
      <c r="Z124" s="416"/>
      <c r="AA124" s="416"/>
      <c r="AB124" s="416"/>
      <c r="AC124" s="416"/>
      <c r="AD124" s="417"/>
      <c r="AE124" s="223"/>
      <c r="AF124" s="223"/>
      <c r="AG124" s="223"/>
      <c r="AH124" s="223"/>
      <c r="AI124" s="223"/>
      <c r="AJ124" s="223"/>
      <c r="AK124" s="223"/>
      <c r="AL124" s="223"/>
      <c r="AM124" s="224"/>
      <c r="AN124" s="225"/>
      <c r="AO124" s="223"/>
      <c r="AP124" s="223"/>
      <c r="AQ124" s="223"/>
      <c r="AR124" s="223"/>
      <c r="AS124" s="226"/>
      <c r="AT124" s="20" t="s">
        <v>13</v>
      </c>
      <c r="AU124" s="21"/>
      <c r="AV124" s="21"/>
      <c r="AW124" s="22"/>
      <c r="AY124" s="252"/>
      <c r="AZ124" s="252"/>
      <c r="BA124" s="252"/>
      <c r="BB124" s="252"/>
      <c r="BC124" s="182"/>
      <c r="BD124" s="183"/>
      <c r="BE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4"/>
      <c r="CD124" s="176" t="s">
        <v>13</v>
      </c>
      <c r="CE124" s="176"/>
      <c r="CF124" s="176"/>
      <c r="CG124" s="176"/>
      <c r="CH124" s="176"/>
      <c r="CI124" s="176"/>
      <c r="CJ124" s="176"/>
      <c r="CK124" s="176"/>
      <c r="CL124" s="176"/>
      <c r="CM124" s="176"/>
      <c r="CN124" s="176"/>
      <c r="CO124" s="177"/>
      <c r="CP124" s="223"/>
      <c r="CQ124" s="223"/>
      <c r="CR124" s="223"/>
      <c r="CS124" s="223"/>
      <c r="CT124" s="223"/>
      <c r="CU124" s="223"/>
      <c r="CV124" s="223"/>
      <c r="CW124" s="223"/>
      <c r="CX124" s="223"/>
      <c r="CY124" s="224"/>
      <c r="CZ124" s="225"/>
      <c r="DA124" s="223"/>
      <c r="DB124" s="223"/>
      <c r="DC124" s="223"/>
      <c r="DD124" s="223"/>
      <c r="DE124" s="223"/>
      <c r="DF124" s="223"/>
      <c r="DG124" s="223"/>
      <c r="DH124" s="226"/>
      <c r="DI124" s="253" t="s">
        <v>13</v>
      </c>
      <c r="DJ124" s="254"/>
      <c r="DK124" s="254"/>
      <c r="DL124" s="254"/>
      <c r="DM124" s="254"/>
      <c r="DO124" s="252"/>
      <c r="DP124" s="252"/>
      <c r="DQ124" s="252"/>
      <c r="DR124" s="252"/>
      <c r="DS124" s="252"/>
      <c r="DT124" s="252"/>
      <c r="DU124" s="182"/>
      <c r="DV124" s="183"/>
      <c r="DW124" s="183"/>
      <c r="DX124" s="183"/>
      <c r="DY124" s="183"/>
      <c r="DZ124" s="183"/>
      <c r="EA124" s="183"/>
      <c r="EB124" s="183"/>
      <c r="EC124" s="183"/>
      <c r="ED124" s="183"/>
      <c r="EE124" s="183"/>
      <c r="EF124" s="183"/>
      <c r="EG124" s="183"/>
      <c r="EH124" s="183"/>
      <c r="EI124" s="183"/>
      <c r="EJ124" s="183"/>
      <c r="EK124" s="183"/>
      <c r="EL124" s="183"/>
      <c r="EM124" s="183"/>
      <c r="EN124" s="183"/>
      <c r="EO124" s="183"/>
      <c r="EP124" s="183"/>
      <c r="EQ124" s="183"/>
      <c r="ER124" s="183"/>
      <c r="ES124" s="183"/>
      <c r="ET124" s="184"/>
      <c r="EU124" s="176" t="s">
        <v>13</v>
      </c>
      <c r="EV124" s="176"/>
      <c r="EW124" s="176"/>
      <c r="EX124" s="176"/>
      <c r="EY124" s="176"/>
      <c r="EZ124" s="176"/>
      <c r="FA124" s="176"/>
      <c r="FB124" s="176"/>
      <c r="FC124" s="176"/>
      <c r="FD124" s="176"/>
      <c r="FE124" s="177"/>
      <c r="FF124" s="223"/>
      <c r="FG124" s="223"/>
      <c r="FH124" s="223"/>
      <c r="FI124" s="223"/>
      <c r="FJ124" s="223"/>
      <c r="FK124" s="224"/>
      <c r="FL124" s="225"/>
      <c r="FM124" s="223"/>
      <c r="FN124" s="223"/>
      <c r="FO124" s="226"/>
      <c r="FP124" s="236" t="s">
        <v>13</v>
      </c>
      <c r="FQ124" s="237"/>
    </row>
    <row r="125" spans="1:194" ht="4.5" customHeight="1">
      <c r="A125" s="252"/>
      <c r="B125" s="252"/>
      <c r="C125" s="266"/>
      <c r="D125" s="266"/>
      <c r="E125" s="266"/>
      <c r="F125" s="266"/>
      <c r="G125" s="266"/>
      <c r="H125" s="266"/>
      <c r="I125" s="266"/>
      <c r="J125" s="266"/>
      <c r="K125" s="266"/>
      <c r="L125" s="266"/>
      <c r="M125" s="266"/>
      <c r="N125" s="266"/>
      <c r="O125" s="266"/>
      <c r="P125" s="266"/>
      <c r="Q125" s="266"/>
      <c r="R125" s="266"/>
      <c r="S125" s="266"/>
      <c r="T125" s="266"/>
      <c r="U125" s="266"/>
      <c r="V125" s="409"/>
      <c r="W125" s="410"/>
      <c r="X125" s="410"/>
      <c r="Y125" s="410"/>
      <c r="Z125" s="410"/>
      <c r="AA125" s="410"/>
      <c r="AB125" s="410"/>
      <c r="AC125" s="410"/>
      <c r="AD125" s="411"/>
      <c r="AE125" s="223"/>
      <c r="AF125" s="223"/>
      <c r="AG125" s="223"/>
      <c r="AH125" s="223"/>
      <c r="AI125" s="223"/>
      <c r="AJ125" s="223"/>
      <c r="AK125" s="223"/>
      <c r="AL125" s="223"/>
      <c r="AM125" s="224"/>
      <c r="AN125" s="227"/>
      <c r="AO125" s="204"/>
      <c r="AP125" s="204"/>
      <c r="AQ125" s="204"/>
      <c r="AR125" s="204"/>
      <c r="AS125" s="228"/>
      <c r="AT125" s="269" t="s">
        <v>109</v>
      </c>
      <c r="AU125" s="270"/>
      <c r="AV125" s="270"/>
      <c r="AW125" s="271"/>
      <c r="AY125" s="252"/>
      <c r="AZ125" s="252"/>
      <c r="BA125" s="252"/>
      <c r="BB125" s="252"/>
      <c r="BC125" s="185"/>
      <c r="BD125" s="186"/>
      <c r="BE125" s="186"/>
      <c r="BF125" s="186"/>
      <c r="BG125" s="186"/>
      <c r="BH125" s="186"/>
      <c r="BI125" s="186"/>
      <c r="BJ125" s="186"/>
      <c r="BK125" s="186"/>
      <c r="BL125" s="186"/>
      <c r="BM125" s="186"/>
      <c r="BN125" s="186"/>
      <c r="BO125" s="186"/>
      <c r="BP125" s="186"/>
      <c r="BQ125" s="186"/>
      <c r="BR125" s="186"/>
      <c r="BS125" s="186"/>
      <c r="BT125" s="186"/>
      <c r="BU125" s="186"/>
      <c r="BV125" s="186"/>
      <c r="BW125" s="186"/>
      <c r="BX125" s="186"/>
      <c r="BY125" s="186"/>
      <c r="BZ125" s="186"/>
      <c r="CA125" s="186"/>
      <c r="CB125" s="186"/>
      <c r="CC125" s="187"/>
      <c r="CD125" s="410"/>
      <c r="CE125" s="410"/>
      <c r="CF125" s="410"/>
      <c r="CG125" s="410"/>
      <c r="CH125" s="410"/>
      <c r="CI125" s="410"/>
      <c r="CJ125" s="410"/>
      <c r="CK125" s="410"/>
      <c r="CL125" s="410"/>
      <c r="CM125" s="410"/>
      <c r="CN125" s="410"/>
      <c r="CO125" s="411"/>
      <c r="CP125" s="223"/>
      <c r="CQ125" s="223"/>
      <c r="CR125" s="223"/>
      <c r="CS125" s="223"/>
      <c r="CT125" s="223"/>
      <c r="CU125" s="223"/>
      <c r="CV125" s="223"/>
      <c r="CW125" s="223"/>
      <c r="CX125" s="223"/>
      <c r="CY125" s="224"/>
      <c r="CZ125" s="227"/>
      <c r="DA125" s="204"/>
      <c r="DB125" s="204"/>
      <c r="DC125" s="204"/>
      <c r="DD125" s="204"/>
      <c r="DE125" s="204"/>
      <c r="DF125" s="204"/>
      <c r="DG125" s="204"/>
      <c r="DH125" s="228"/>
      <c r="DI125" s="246" t="s">
        <v>109</v>
      </c>
      <c r="DJ125" s="247"/>
      <c r="DK125" s="247"/>
      <c r="DL125" s="247"/>
      <c r="DM125" s="248"/>
      <c r="DO125" s="252"/>
      <c r="DP125" s="252"/>
      <c r="DQ125" s="252"/>
      <c r="DR125" s="252"/>
      <c r="DS125" s="252"/>
      <c r="DT125" s="252"/>
      <c r="DU125" s="185"/>
      <c r="DV125" s="186"/>
      <c r="DW125" s="186"/>
      <c r="DX125" s="186"/>
      <c r="DY125" s="186"/>
      <c r="DZ125" s="186"/>
      <c r="EA125" s="186"/>
      <c r="EB125" s="186"/>
      <c r="EC125" s="186"/>
      <c r="ED125" s="186"/>
      <c r="EE125" s="186"/>
      <c r="EF125" s="186"/>
      <c r="EG125" s="186"/>
      <c r="EH125" s="186"/>
      <c r="EI125" s="186"/>
      <c r="EJ125" s="186"/>
      <c r="EK125" s="186"/>
      <c r="EL125" s="186"/>
      <c r="EM125" s="186"/>
      <c r="EN125" s="186"/>
      <c r="EO125" s="186"/>
      <c r="EP125" s="186"/>
      <c r="EQ125" s="186"/>
      <c r="ER125" s="186"/>
      <c r="ES125" s="186"/>
      <c r="ET125" s="187"/>
      <c r="EU125" s="178"/>
      <c r="EV125" s="178"/>
      <c r="EW125" s="178"/>
      <c r="EX125" s="178"/>
      <c r="EY125" s="178"/>
      <c r="EZ125" s="178"/>
      <c r="FA125" s="178"/>
      <c r="FB125" s="178"/>
      <c r="FC125" s="178"/>
      <c r="FD125" s="178"/>
      <c r="FE125" s="179"/>
      <c r="FF125" s="223"/>
      <c r="FG125" s="223"/>
      <c r="FH125" s="223"/>
      <c r="FI125" s="223"/>
      <c r="FJ125" s="223"/>
      <c r="FK125" s="224"/>
      <c r="FL125" s="227"/>
      <c r="FM125" s="204"/>
      <c r="FN125" s="204"/>
      <c r="FO125" s="228"/>
      <c r="FP125" s="232" t="s">
        <v>109</v>
      </c>
      <c r="FQ125" s="233"/>
    </row>
    <row r="126" spans="1:194" ht="9" customHeight="1" thickBot="1">
      <c r="A126" s="252"/>
      <c r="B126" s="252"/>
      <c r="C126" s="266"/>
      <c r="D126" s="266"/>
      <c r="E126" s="266"/>
      <c r="F126" s="266"/>
      <c r="G126" s="266"/>
      <c r="H126" s="266"/>
      <c r="I126" s="266"/>
      <c r="J126" s="266"/>
      <c r="K126" s="266"/>
      <c r="L126" s="266"/>
      <c r="M126" s="266"/>
      <c r="N126" s="266"/>
      <c r="O126" s="266"/>
      <c r="P126" s="266"/>
      <c r="Q126" s="266"/>
      <c r="R126" s="266"/>
      <c r="S126" s="266"/>
      <c r="T126" s="266"/>
      <c r="U126" s="266"/>
      <c r="V126" s="412"/>
      <c r="W126" s="413"/>
      <c r="X126" s="413"/>
      <c r="Y126" s="413"/>
      <c r="Z126" s="413"/>
      <c r="AA126" s="413"/>
      <c r="AB126" s="413"/>
      <c r="AC126" s="413"/>
      <c r="AD126" s="414"/>
      <c r="AE126" s="223"/>
      <c r="AF126" s="223"/>
      <c r="AG126" s="223"/>
      <c r="AH126" s="223"/>
      <c r="AI126" s="223"/>
      <c r="AJ126" s="223"/>
      <c r="AK126" s="223"/>
      <c r="AL126" s="223"/>
      <c r="AM126" s="224"/>
      <c r="AN126" s="229"/>
      <c r="AO126" s="230"/>
      <c r="AP126" s="230"/>
      <c r="AQ126" s="230"/>
      <c r="AR126" s="230"/>
      <c r="AS126" s="231"/>
      <c r="AT126" s="249"/>
      <c r="AU126" s="250"/>
      <c r="AV126" s="250"/>
      <c r="AW126" s="251"/>
      <c r="AY126" s="252"/>
      <c r="AZ126" s="252"/>
      <c r="BA126" s="252"/>
      <c r="BB126" s="252"/>
      <c r="BC126" s="188"/>
      <c r="BD126" s="189"/>
      <c r="BE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90"/>
      <c r="CD126" s="413"/>
      <c r="CE126" s="413"/>
      <c r="CF126" s="413"/>
      <c r="CG126" s="413"/>
      <c r="CH126" s="413"/>
      <c r="CI126" s="413"/>
      <c r="CJ126" s="413"/>
      <c r="CK126" s="413"/>
      <c r="CL126" s="413"/>
      <c r="CM126" s="413"/>
      <c r="CN126" s="413"/>
      <c r="CO126" s="414"/>
      <c r="CP126" s="223"/>
      <c r="CQ126" s="223"/>
      <c r="CR126" s="223"/>
      <c r="CS126" s="223"/>
      <c r="CT126" s="223"/>
      <c r="CU126" s="223"/>
      <c r="CV126" s="223"/>
      <c r="CW126" s="223"/>
      <c r="CX126" s="223"/>
      <c r="CY126" s="224"/>
      <c r="CZ126" s="229"/>
      <c r="DA126" s="230"/>
      <c r="DB126" s="230"/>
      <c r="DC126" s="230"/>
      <c r="DD126" s="230"/>
      <c r="DE126" s="230"/>
      <c r="DF126" s="230"/>
      <c r="DG126" s="230"/>
      <c r="DH126" s="231"/>
      <c r="DI126" s="249"/>
      <c r="DJ126" s="250"/>
      <c r="DK126" s="250"/>
      <c r="DL126" s="250"/>
      <c r="DM126" s="251"/>
      <c r="DO126" s="252"/>
      <c r="DP126" s="252"/>
      <c r="DQ126" s="252"/>
      <c r="DR126" s="252"/>
      <c r="DS126" s="252"/>
      <c r="DT126" s="252"/>
      <c r="DU126" s="188"/>
      <c r="DV126" s="189"/>
      <c r="DW126" s="189"/>
      <c r="DX126" s="189"/>
      <c r="DY126" s="189"/>
      <c r="DZ126" s="189"/>
      <c r="EA126" s="189"/>
      <c r="EB126" s="189"/>
      <c r="EC126" s="189"/>
      <c r="ED126" s="189"/>
      <c r="EE126" s="189"/>
      <c r="EF126" s="189"/>
      <c r="EG126" s="189"/>
      <c r="EH126" s="189"/>
      <c r="EI126" s="189"/>
      <c r="EJ126" s="189"/>
      <c r="EK126" s="189"/>
      <c r="EL126" s="189"/>
      <c r="EM126" s="189"/>
      <c r="EN126" s="189"/>
      <c r="EO126" s="189"/>
      <c r="EP126" s="189"/>
      <c r="EQ126" s="189"/>
      <c r="ER126" s="189"/>
      <c r="ES126" s="189"/>
      <c r="ET126" s="190"/>
      <c r="EU126" s="180"/>
      <c r="EV126" s="180"/>
      <c r="EW126" s="180"/>
      <c r="EX126" s="180"/>
      <c r="EY126" s="180"/>
      <c r="EZ126" s="180"/>
      <c r="FA126" s="180"/>
      <c r="FB126" s="180"/>
      <c r="FC126" s="180"/>
      <c r="FD126" s="180"/>
      <c r="FE126" s="181"/>
      <c r="FF126" s="223"/>
      <c r="FG126" s="223"/>
      <c r="FH126" s="223"/>
      <c r="FI126" s="223"/>
      <c r="FJ126" s="223"/>
      <c r="FK126" s="224"/>
      <c r="FL126" s="229"/>
      <c r="FM126" s="230"/>
      <c r="FN126" s="230"/>
      <c r="FO126" s="231"/>
      <c r="FP126" s="234"/>
      <c r="FQ126" s="235"/>
    </row>
    <row r="127" spans="1:194" ht="6" customHeight="1" thickBot="1"/>
    <row r="128" spans="1:194" ht="6" customHeight="1" thickBot="1">
      <c r="A128" s="265" t="s">
        <v>56</v>
      </c>
      <c r="B128" s="265"/>
      <c r="C128" s="265"/>
      <c r="D128" s="265"/>
      <c r="E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265"/>
      <c r="AM128" s="265"/>
      <c r="AN128" s="265"/>
      <c r="AO128" s="265"/>
      <c r="AP128" s="265"/>
      <c r="AQ128" s="265"/>
      <c r="AR128" s="265"/>
      <c r="AS128" s="265"/>
      <c r="AT128" s="265"/>
      <c r="AU128" s="265"/>
      <c r="AV128" s="265"/>
      <c r="AW128" s="265"/>
      <c r="AX128" s="265"/>
      <c r="AY128" s="265"/>
      <c r="AZ128" s="265"/>
      <c r="BA128" s="265"/>
      <c r="BB128" s="265"/>
      <c r="BC128" s="265"/>
      <c r="BD128" s="265"/>
      <c r="BE128" s="265"/>
      <c r="BF128" s="265"/>
      <c r="BG128" s="265"/>
      <c r="BH128" s="265"/>
      <c r="BI128" s="265"/>
      <c r="BJ128" s="265"/>
      <c r="BK128" s="265"/>
      <c r="BL128" s="265"/>
      <c r="BM128" s="265"/>
      <c r="BN128" s="265"/>
      <c r="BO128" s="265"/>
      <c r="DM128" s="285" t="s">
        <v>181</v>
      </c>
      <c r="DN128" s="286"/>
      <c r="DO128" s="286"/>
      <c r="DP128" s="286"/>
      <c r="DQ128" s="286"/>
      <c r="DR128" s="286"/>
      <c r="DS128" s="286"/>
      <c r="DT128" s="286"/>
      <c r="DU128" s="286"/>
      <c r="DV128" s="286"/>
      <c r="DW128" s="286"/>
      <c r="DX128" s="286"/>
      <c r="DY128" s="286"/>
      <c r="DZ128" s="286"/>
      <c r="EA128" s="286"/>
      <c r="EB128" s="286"/>
      <c r="EC128" s="286"/>
      <c r="ED128" s="286"/>
      <c r="EE128" s="286"/>
      <c r="EF128" s="286"/>
      <c r="EG128" s="286"/>
      <c r="EH128" s="286"/>
      <c r="EI128" s="286"/>
      <c r="EJ128" s="286"/>
      <c r="EK128" s="289" t="s">
        <v>182</v>
      </c>
      <c r="EL128" s="290"/>
      <c r="EM128" s="290"/>
      <c r="EN128" s="290"/>
      <c r="EO128" s="290"/>
      <c r="EP128" s="290"/>
      <c r="EQ128" s="290"/>
      <c r="ER128" s="290"/>
      <c r="ES128" s="290"/>
      <c r="ET128" s="290"/>
      <c r="EU128" s="290"/>
      <c r="EV128" s="290"/>
      <c r="EW128" s="290"/>
      <c r="EX128" s="290"/>
      <c r="EY128" s="290"/>
      <c r="EZ128" s="290"/>
      <c r="FA128" s="290"/>
      <c r="FB128" s="290"/>
      <c r="FC128" s="290"/>
      <c r="FD128" s="290"/>
      <c r="FE128" s="291"/>
      <c r="FF128" s="285"/>
      <c r="FG128" s="286"/>
      <c r="FH128" s="286"/>
      <c r="FI128" s="286"/>
      <c r="FJ128" s="286"/>
      <c r="FK128" s="286"/>
      <c r="FL128" s="286"/>
      <c r="FM128" s="286"/>
      <c r="FN128" s="286"/>
      <c r="FO128" s="286"/>
      <c r="FP128" s="286"/>
      <c r="FQ128" s="525"/>
    </row>
    <row r="129" spans="1:176" ht="6" customHeight="1" thickBot="1">
      <c r="A129" s="265"/>
      <c r="B129" s="265"/>
      <c r="C129" s="265"/>
      <c r="D129" s="265"/>
      <c r="E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  <c r="AJ129" s="265"/>
      <c r="AK129" s="265"/>
      <c r="AL129" s="265"/>
      <c r="AM129" s="265"/>
      <c r="AN129" s="265"/>
      <c r="AO129" s="265"/>
      <c r="AP129" s="265"/>
      <c r="AQ129" s="265"/>
      <c r="AR129" s="265"/>
      <c r="AS129" s="265"/>
      <c r="AT129" s="265"/>
      <c r="AU129" s="265"/>
      <c r="AV129" s="265"/>
      <c r="AW129" s="265"/>
      <c r="AX129" s="265"/>
      <c r="AY129" s="265"/>
      <c r="AZ129" s="265"/>
      <c r="BA129" s="265"/>
      <c r="BB129" s="265"/>
      <c r="BC129" s="265"/>
      <c r="BD129" s="265"/>
      <c r="BE129" s="265"/>
      <c r="BF129" s="265"/>
      <c r="BG129" s="265"/>
      <c r="BH129" s="265"/>
      <c r="BI129" s="265"/>
      <c r="BJ129" s="265"/>
      <c r="BK129" s="265"/>
      <c r="BL129" s="265"/>
      <c r="BM129" s="265"/>
      <c r="BN129" s="265"/>
      <c r="BO129" s="265"/>
      <c r="DM129" s="287"/>
      <c r="DN129" s="288"/>
      <c r="DO129" s="288"/>
      <c r="DP129" s="288"/>
      <c r="DQ129" s="288"/>
      <c r="DR129" s="288"/>
      <c r="DS129" s="288"/>
      <c r="DT129" s="288"/>
      <c r="DU129" s="288"/>
      <c r="DV129" s="288"/>
      <c r="DW129" s="288"/>
      <c r="DX129" s="288"/>
      <c r="DY129" s="288"/>
      <c r="DZ129" s="288"/>
      <c r="EA129" s="288"/>
      <c r="EB129" s="288"/>
      <c r="EC129" s="288"/>
      <c r="ED129" s="288"/>
      <c r="EE129" s="288"/>
      <c r="EF129" s="288"/>
      <c r="EG129" s="288"/>
      <c r="EH129" s="288"/>
      <c r="EI129" s="288"/>
      <c r="EJ129" s="288"/>
      <c r="EK129" s="289"/>
      <c r="EL129" s="290"/>
      <c r="EM129" s="290"/>
      <c r="EN129" s="290"/>
      <c r="EO129" s="290"/>
      <c r="EP129" s="290"/>
      <c r="EQ129" s="290"/>
      <c r="ER129" s="290"/>
      <c r="ES129" s="290"/>
      <c r="ET129" s="290"/>
      <c r="EU129" s="290"/>
      <c r="EV129" s="290"/>
      <c r="EW129" s="290"/>
      <c r="EX129" s="290"/>
      <c r="EY129" s="290"/>
      <c r="EZ129" s="290"/>
      <c r="FA129" s="290"/>
      <c r="FB129" s="290"/>
      <c r="FC129" s="290"/>
      <c r="FD129" s="290"/>
      <c r="FE129" s="291"/>
      <c r="FF129" s="287"/>
      <c r="FG129" s="288"/>
      <c r="FH129" s="288"/>
      <c r="FI129" s="288"/>
      <c r="FJ129" s="288"/>
      <c r="FK129" s="288"/>
      <c r="FL129" s="288"/>
      <c r="FM129" s="288"/>
      <c r="FN129" s="288"/>
      <c r="FO129" s="288"/>
      <c r="FP129" s="288"/>
      <c r="FQ129" s="526"/>
    </row>
    <row r="130" spans="1:176" ht="6" customHeight="1" thickBot="1">
      <c r="A130" s="265"/>
      <c r="B130" s="265"/>
      <c r="C130" s="265"/>
      <c r="D130" s="265"/>
      <c r="E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  <c r="AJ130" s="265"/>
      <c r="AK130" s="265"/>
      <c r="AL130" s="265"/>
      <c r="AM130" s="265"/>
      <c r="AN130" s="265"/>
      <c r="AO130" s="265"/>
      <c r="AP130" s="265"/>
      <c r="AQ130" s="265"/>
      <c r="AR130" s="265"/>
      <c r="AS130" s="265"/>
      <c r="AT130" s="265"/>
      <c r="AU130" s="265"/>
      <c r="AV130" s="265"/>
      <c r="AW130" s="265"/>
      <c r="AX130" s="265"/>
      <c r="AY130" s="265"/>
      <c r="AZ130" s="265"/>
      <c r="BA130" s="265"/>
      <c r="BB130" s="265"/>
      <c r="BC130" s="265"/>
      <c r="BD130" s="265"/>
      <c r="BE130" s="265"/>
      <c r="BF130" s="265"/>
      <c r="BG130" s="265"/>
      <c r="BH130" s="265"/>
      <c r="BI130" s="265"/>
      <c r="BJ130" s="265"/>
      <c r="BK130" s="265"/>
      <c r="BL130" s="265"/>
      <c r="BM130" s="265"/>
      <c r="BN130" s="265"/>
      <c r="BO130" s="265"/>
      <c r="DC130" s="161" t="s">
        <v>57</v>
      </c>
      <c r="DD130" s="162"/>
      <c r="DE130" s="162"/>
      <c r="DF130" s="162"/>
      <c r="DG130" s="162"/>
      <c r="DH130" s="162"/>
      <c r="DI130" s="162"/>
      <c r="DJ130" s="162"/>
      <c r="DK130" s="162"/>
      <c r="DL130" s="259"/>
      <c r="DM130" s="261"/>
      <c r="DN130" s="262"/>
      <c r="DO130" s="262"/>
      <c r="DP130" s="262"/>
      <c r="DQ130" s="262"/>
      <c r="DR130" s="262"/>
      <c r="DS130" s="262"/>
      <c r="DT130" s="262"/>
      <c r="DU130" s="262"/>
      <c r="DV130" s="262"/>
      <c r="DW130" s="262"/>
      <c r="DX130" s="262"/>
      <c r="DY130" s="262"/>
      <c r="DZ130" s="262"/>
      <c r="EA130" s="262"/>
      <c r="EB130" s="262"/>
      <c r="EC130" s="262"/>
      <c r="ED130" s="262"/>
      <c r="EE130" s="262"/>
      <c r="EF130" s="262"/>
      <c r="EG130" s="262"/>
      <c r="EH130" s="244" t="s">
        <v>13</v>
      </c>
      <c r="EI130" s="244"/>
      <c r="EJ130" s="244"/>
      <c r="EK130" s="255" t="s">
        <v>13</v>
      </c>
      <c r="EL130" s="256"/>
      <c r="EM130" s="256"/>
      <c r="EN130" s="256"/>
      <c r="EO130" s="256"/>
      <c r="EP130" s="256"/>
      <c r="EQ130" s="256"/>
      <c r="ER130" s="256"/>
      <c r="ES130" s="256"/>
      <c r="ET130" s="256"/>
      <c r="EU130" s="256"/>
      <c r="EV130" s="256"/>
      <c r="EW130" s="256"/>
      <c r="EX130" s="256"/>
      <c r="EY130" s="256"/>
      <c r="EZ130" s="256"/>
      <c r="FA130" s="256"/>
      <c r="FB130" s="256"/>
      <c r="FC130" s="256"/>
      <c r="FD130" s="256"/>
      <c r="FE130" s="257"/>
      <c r="FF130" s="519" t="s">
        <v>13</v>
      </c>
      <c r="FG130" s="520"/>
      <c r="FH130" s="520"/>
      <c r="FI130" s="520"/>
      <c r="FJ130" s="520"/>
      <c r="FK130" s="520"/>
      <c r="FL130" s="520"/>
      <c r="FM130" s="520"/>
      <c r="FN130" s="520"/>
      <c r="FO130" s="520"/>
      <c r="FP130" s="520"/>
      <c r="FQ130" s="521"/>
      <c r="FR130" s="1"/>
    </row>
    <row r="131" spans="1:176" ht="6" customHeight="1" thickBot="1">
      <c r="A131" s="265"/>
      <c r="B131" s="265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  <c r="AM131" s="265"/>
      <c r="AN131" s="265"/>
      <c r="AO131" s="265"/>
      <c r="AP131" s="265"/>
      <c r="AQ131" s="265"/>
      <c r="AR131" s="265"/>
      <c r="AS131" s="265"/>
      <c r="AT131" s="265"/>
      <c r="AU131" s="265"/>
      <c r="AV131" s="265"/>
      <c r="AW131" s="265"/>
      <c r="AX131" s="265"/>
      <c r="AY131" s="265"/>
      <c r="AZ131" s="265"/>
      <c r="BA131" s="265"/>
      <c r="BB131" s="265"/>
      <c r="BC131" s="265"/>
      <c r="BD131" s="265"/>
      <c r="BE131" s="265"/>
      <c r="BF131" s="265"/>
      <c r="BG131" s="265"/>
      <c r="BH131" s="265"/>
      <c r="BI131" s="265"/>
      <c r="BJ131" s="265"/>
      <c r="BK131" s="265"/>
      <c r="BL131" s="265"/>
      <c r="BM131" s="265"/>
      <c r="BN131" s="265"/>
      <c r="BO131" s="265"/>
      <c r="DC131" s="164"/>
      <c r="DD131" s="165"/>
      <c r="DE131" s="165"/>
      <c r="DF131" s="165"/>
      <c r="DG131" s="165"/>
      <c r="DH131" s="165"/>
      <c r="DI131" s="165"/>
      <c r="DJ131" s="165"/>
      <c r="DK131" s="165"/>
      <c r="DL131" s="260"/>
      <c r="DM131" s="263"/>
      <c r="DN131" s="264"/>
      <c r="DO131" s="264"/>
      <c r="DP131" s="264"/>
      <c r="DQ131" s="264"/>
      <c r="DR131" s="264"/>
      <c r="DS131" s="264"/>
      <c r="DT131" s="264"/>
      <c r="DU131" s="264"/>
      <c r="DV131" s="264"/>
      <c r="DW131" s="264"/>
      <c r="DX131" s="264"/>
      <c r="DY131" s="264"/>
      <c r="DZ131" s="264"/>
      <c r="EA131" s="264"/>
      <c r="EB131" s="264"/>
      <c r="EC131" s="264"/>
      <c r="ED131" s="264"/>
      <c r="EE131" s="264"/>
      <c r="EF131" s="264"/>
      <c r="EG131" s="264"/>
      <c r="EH131" s="245"/>
      <c r="EI131" s="245"/>
      <c r="EJ131" s="245"/>
      <c r="EK131" s="255"/>
      <c r="EL131" s="256"/>
      <c r="EM131" s="256"/>
      <c r="EN131" s="256"/>
      <c r="EO131" s="256"/>
      <c r="EP131" s="256"/>
      <c r="EQ131" s="256"/>
      <c r="ER131" s="256"/>
      <c r="ES131" s="256"/>
      <c r="ET131" s="256"/>
      <c r="EU131" s="256"/>
      <c r="EV131" s="256"/>
      <c r="EW131" s="256"/>
      <c r="EX131" s="256"/>
      <c r="EY131" s="256"/>
      <c r="EZ131" s="256"/>
      <c r="FA131" s="256"/>
      <c r="FB131" s="256"/>
      <c r="FC131" s="256"/>
      <c r="FD131" s="256"/>
      <c r="FE131" s="257"/>
      <c r="FF131" s="522"/>
      <c r="FG131" s="523"/>
      <c r="FH131" s="523"/>
      <c r="FI131" s="523"/>
      <c r="FJ131" s="523"/>
      <c r="FK131" s="523"/>
      <c r="FL131" s="523"/>
      <c r="FM131" s="523"/>
      <c r="FN131" s="523"/>
      <c r="FO131" s="523"/>
      <c r="FP131" s="523"/>
      <c r="FQ131" s="524"/>
      <c r="FR131" s="1"/>
    </row>
    <row r="132" spans="1:176" ht="6" customHeight="1" thickBot="1">
      <c r="DC132" s="161" t="s">
        <v>58</v>
      </c>
      <c r="DD132" s="162"/>
      <c r="DE132" s="162"/>
      <c r="DF132" s="162"/>
      <c r="DG132" s="162"/>
      <c r="DH132" s="162"/>
      <c r="DI132" s="162"/>
      <c r="DJ132" s="162"/>
      <c r="DK132" s="162"/>
      <c r="DL132" s="259"/>
      <c r="DM132" s="261"/>
      <c r="DN132" s="262"/>
      <c r="DO132" s="262"/>
      <c r="DP132" s="262"/>
      <c r="DQ132" s="262"/>
      <c r="DR132" s="262"/>
      <c r="DS132" s="262"/>
      <c r="DT132" s="262"/>
      <c r="DU132" s="262"/>
      <c r="DV132" s="262"/>
      <c r="DW132" s="262"/>
      <c r="DX132" s="262"/>
      <c r="DY132" s="262"/>
      <c r="DZ132" s="262"/>
      <c r="EA132" s="262"/>
      <c r="EB132" s="262"/>
      <c r="EC132" s="262"/>
      <c r="ED132" s="262"/>
      <c r="EE132" s="262"/>
      <c r="EF132" s="262"/>
      <c r="EG132" s="262"/>
      <c r="EH132" s="244" t="s">
        <v>13</v>
      </c>
      <c r="EI132" s="244"/>
      <c r="EJ132" s="244"/>
      <c r="EK132" s="255" t="s">
        <v>13</v>
      </c>
      <c r="EL132" s="256"/>
      <c r="EM132" s="256"/>
      <c r="EN132" s="256"/>
      <c r="EO132" s="256"/>
      <c r="EP132" s="256"/>
      <c r="EQ132" s="256"/>
      <c r="ER132" s="256"/>
      <c r="ES132" s="256"/>
      <c r="ET132" s="256"/>
      <c r="EU132" s="256"/>
      <c r="EV132" s="256"/>
      <c r="EW132" s="256"/>
      <c r="EX132" s="256"/>
      <c r="EY132" s="256"/>
      <c r="EZ132" s="256"/>
      <c r="FA132" s="256"/>
      <c r="FB132" s="256"/>
      <c r="FC132" s="256"/>
      <c r="FD132" s="256"/>
      <c r="FE132" s="257"/>
      <c r="FF132" s="519" t="s">
        <v>13</v>
      </c>
      <c r="FG132" s="520"/>
      <c r="FH132" s="520"/>
      <c r="FI132" s="520"/>
      <c r="FJ132" s="520"/>
      <c r="FK132" s="520"/>
      <c r="FL132" s="520"/>
      <c r="FM132" s="520"/>
      <c r="FN132" s="520"/>
      <c r="FO132" s="520"/>
      <c r="FP132" s="520"/>
      <c r="FQ132" s="521"/>
      <c r="FR132" s="1"/>
    </row>
    <row r="133" spans="1:176" ht="6" customHeight="1" thickBot="1">
      <c r="C133" s="208" t="s">
        <v>139</v>
      </c>
      <c r="D133" s="208"/>
      <c r="E133" s="208"/>
      <c r="F133" s="208"/>
      <c r="G133" s="208"/>
      <c r="H133" s="258"/>
      <c r="I133" s="258"/>
      <c r="J133" s="258"/>
      <c r="K133" s="258"/>
      <c r="L133" s="258"/>
      <c r="M133" s="208" t="s">
        <v>38</v>
      </c>
      <c r="N133" s="208"/>
      <c r="O133" s="208"/>
      <c r="P133" s="208"/>
      <c r="Q133" s="258"/>
      <c r="R133" s="258"/>
      <c r="S133" s="258"/>
      <c r="T133" s="258"/>
      <c r="U133" s="208" t="s">
        <v>39</v>
      </c>
      <c r="V133" s="208"/>
      <c r="W133" s="208"/>
      <c r="X133" s="208"/>
      <c r="Y133" s="258"/>
      <c r="Z133" s="258"/>
      <c r="AA133" s="258"/>
      <c r="AB133" s="258"/>
      <c r="AC133" s="208" t="s">
        <v>47</v>
      </c>
      <c r="AD133" s="208"/>
      <c r="AE133" s="208"/>
      <c r="DC133" s="164"/>
      <c r="DD133" s="165"/>
      <c r="DE133" s="165"/>
      <c r="DF133" s="165"/>
      <c r="DG133" s="165"/>
      <c r="DH133" s="165"/>
      <c r="DI133" s="165"/>
      <c r="DJ133" s="165"/>
      <c r="DK133" s="165"/>
      <c r="DL133" s="260"/>
      <c r="DM133" s="263"/>
      <c r="DN133" s="264"/>
      <c r="DO133" s="264"/>
      <c r="DP133" s="264"/>
      <c r="DQ133" s="264"/>
      <c r="DR133" s="264"/>
      <c r="DS133" s="264"/>
      <c r="DT133" s="264"/>
      <c r="DU133" s="264"/>
      <c r="DV133" s="264"/>
      <c r="DW133" s="264"/>
      <c r="DX133" s="264"/>
      <c r="DY133" s="264"/>
      <c r="DZ133" s="264"/>
      <c r="EA133" s="264"/>
      <c r="EB133" s="264"/>
      <c r="EC133" s="264"/>
      <c r="ED133" s="264"/>
      <c r="EE133" s="264"/>
      <c r="EF133" s="264"/>
      <c r="EG133" s="264"/>
      <c r="EH133" s="245"/>
      <c r="EI133" s="245"/>
      <c r="EJ133" s="245"/>
      <c r="EK133" s="255"/>
      <c r="EL133" s="256"/>
      <c r="EM133" s="256"/>
      <c r="EN133" s="256"/>
      <c r="EO133" s="256"/>
      <c r="EP133" s="256"/>
      <c r="EQ133" s="256"/>
      <c r="ER133" s="256"/>
      <c r="ES133" s="256"/>
      <c r="ET133" s="256"/>
      <c r="EU133" s="256"/>
      <c r="EV133" s="256"/>
      <c r="EW133" s="256"/>
      <c r="EX133" s="256"/>
      <c r="EY133" s="256"/>
      <c r="EZ133" s="256"/>
      <c r="FA133" s="256"/>
      <c r="FB133" s="256"/>
      <c r="FC133" s="256"/>
      <c r="FD133" s="256"/>
      <c r="FE133" s="257"/>
      <c r="FF133" s="522"/>
      <c r="FG133" s="523"/>
      <c r="FH133" s="523"/>
      <c r="FI133" s="523"/>
      <c r="FJ133" s="523"/>
      <c r="FK133" s="523"/>
      <c r="FL133" s="523"/>
      <c r="FM133" s="523"/>
      <c r="FN133" s="523"/>
      <c r="FO133" s="523"/>
      <c r="FP133" s="523"/>
      <c r="FQ133" s="524"/>
      <c r="FR133" s="1"/>
    </row>
    <row r="134" spans="1:176" ht="6" customHeight="1" thickBot="1">
      <c r="C134" s="208"/>
      <c r="D134" s="208"/>
      <c r="E134" s="208"/>
      <c r="F134" s="208"/>
      <c r="G134" s="208"/>
      <c r="H134" s="258"/>
      <c r="I134" s="258"/>
      <c r="J134" s="258"/>
      <c r="K134" s="258"/>
      <c r="L134" s="258"/>
      <c r="M134" s="208"/>
      <c r="N134" s="208"/>
      <c r="O134" s="208"/>
      <c r="P134" s="208"/>
      <c r="Q134" s="258"/>
      <c r="R134" s="258"/>
      <c r="S134" s="258"/>
      <c r="T134" s="258"/>
      <c r="U134" s="208"/>
      <c r="V134" s="208"/>
      <c r="W134" s="208"/>
      <c r="X134" s="208"/>
      <c r="Y134" s="258"/>
      <c r="Z134" s="258"/>
      <c r="AA134" s="258"/>
      <c r="AB134" s="258"/>
      <c r="AC134" s="208"/>
      <c r="AD134" s="208"/>
      <c r="AE134" s="208"/>
      <c r="AM134" s="272" t="s">
        <v>110</v>
      </c>
      <c r="AN134" s="272"/>
      <c r="AO134" s="272"/>
      <c r="AP134" s="272"/>
      <c r="AQ134" s="272"/>
      <c r="AR134" s="272"/>
      <c r="AS134" s="272"/>
      <c r="AT134" s="272"/>
      <c r="AU134" s="272"/>
      <c r="AV134" s="272"/>
      <c r="AW134" s="272"/>
      <c r="AX134" s="272"/>
      <c r="AY134" s="272"/>
      <c r="AZ134" s="272"/>
      <c r="BA134" s="272"/>
      <c r="BB134" s="509">
        <f>N12</f>
        <v>0</v>
      </c>
      <c r="BC134" s="509"/>
      <c r="BD134" s="509"/>
      <c r="BE134" s="509"/>
      <c r="BF134" s="509"/>
      <c r="BG134" s="509"/>
      <c r="BH134" s="509"/>
      <c r="BI134" s="509"/>
      <c r="BJ134" s="509"/>
      <c r="BK134" s="509"/>
      <c r="BL134" s="509"/>
      <c r="BM134" s="509"/>
      <c r="BN134" s="509"/>
      <c r="BO134" s="509"/>
      <c r="BP134" s="509"/>
      <c r="BQ134" s="509"/>
      <c r="BR134" s="509"/>
      <c r="BS134" s="509"/>
      <c r="BT134" s="509"/>
      <c r="BU134" s="509"/>
      <c r="BV134" s="509"/>
      <c r="BW134" s="509"/>
      <c r="BX134" s="509"/>
      <c r="BY134" s="509"/>
      <c r="BZ134" s="509"/>
      <c r="CA134" s="509"/>
      <c r="CB134" s="509"/>
      <c r="CC134" s="509"/>
      <c r="CD134" s="509"/>
      <c r="CE134" s="509"/>
      <c r="CF134" s="509"/>
      <c r="CG134" s="509"/>
      <c r="CH134" s="509"/>
      <c r="CI134" s="509"/>
      <c r="CJ134" s="509"/>
      <c r="CK134" s="509"/>
      <c r="CL134" s="509"/>
      <c r="CM134" s="509"/>
      <c r="CN134" s="509"/>
      <c r="CO134" s="509"/>
      <c r="CP134" s="509"/>
      <c r="CQ134" s="509"/>
      <c r="CR134" s="509"/>
      <c r="CS134" s="509"/>
      <c r="CT134" s="509"/>
      <c r="CU134" s="509"/>
      <c r="CV134" s="509"/>
      <c r="CW134" s="509"/>
      <c r="DC134" s="161" t="s">
        <v>59</v>
      </c>
      <c r="DD134" s="162"/>
      <c r="DE134" s="162"/>
      <c r="DF134" s="162"/>
      <c r="DG134" s="162"/>
      <c r="DH134" s="162"/>
      <c r="DI134" s="162"/>
      <c r="DJ134" s="162"/>
      <c r="DK134" s="162"/>
      <c r="DL134" s="259"/>
      <c r="DM134" s="261"/>
      <c r="DN134" s="262"/>
      <c r="DO134" s="262"/>
      <c r="DP134" s="262"/>
      <c r="DQ134" s="262"/>
      <c r="DR134" s="262"/>
      <c r="DS134" s="262"/>
      <c r="DT134" s="262"/>
      <c r="DU134" s="262"/>
      <c r="DV134" s="262"/>
      <c r="DW134" s="262"/>
      <c r="DX134" s="262"/>
      <c r="DY134" s="262"/>
      <c r="DZ134" s="262"/>
      <c r="EA134" s="262"/>
      <c r="EB134" s="262"/>
      <c r="EC134" s="262"/>
      <c r="ED134" s="262"/>
      <c r="EE134" s="262"/>
      <c r="EF134" s="262"/>
      <c r="EG134" s="262"/>
      <c r="EH134" s="244" t="s">
        <v>13</v>
      </c>
      <c r="EI134" s="244"/>
      <c r="EJ134" s="244"/>
      <c r="EK134" s="255" t="s">
        <v>13</v>
      </c>
      <c r="EL134" s="256"/>
      <c r="EM134" s="256"/>
      <c r="EN134" s="256"/>
      <c r="EO134" s="256"/>
      <c r="EP134" s="256"/>
      <c r="EQ134" s="256"/>
      <c r="ER134" s="256"/>
      <c r="ES134" s="256"/>
      <c r="ET134" s="256"/>
      <c r="EU134" s="256"/>
      <c r="EV134" s="256"/>
      <c r="EW134" s="256"/>
      <c r="EX134" s="256"/>
      <c r="EY134" s="256"/>
      <c r="EZ134" s="256"/>
      <c r="FA134" s="256"/>
      <c r="FB134" s="256"/>
      <c r="FC134" s="256"/>
      <c r="FD134" s="256"/>
      <c r="FE134" s="257"/>
      <c r="FF134" s="519" t="s">
        <v>13</v>
      </c>
      <c r="FG134" s="520"/>
      <c r="FH134" s="520"/>
      <c r="FI134" s="520"/>
      <c r="FJ134" s="520"/>
      <c r="FK134" s="520"/>
      <c r="FL134" s="520"/>
      <c r="FM134" s="520"/>
      <c r="FN134" s="520"/>
      <c r="FO134" s="520"/>
      <c r="FP134" s="520"/>
      <c r="FQ134" s="521"/>
      <c r="FR134" s="1"/>
    </row>
    <row r="135" spans="1:176" ht="6" customHeight="1" thickBot="1">
      <c r="AM135" s="272"/>
      <c r="AN135" s="272"/>
      <c r="AO135" s="272"/>
      <c r="AP135" s="272"/>
      <c r="AQ135" s="272"/>
      <c r="AR135" s="272"/>
      <c r="AS135" s="272"/>
      <c r="AT135" s="272"/>
      <c r="AU135" s="272"/>
      <c r="AV135" s="272"/>
      <c r="AW135" s="272"/>
      <c r="AX135" s="272"/>
      <c r="AY135" s="272"/>
      <c r="AZ135" s="272"/>
      <c r="BA135" s="272"/>
      <c r="BB135" s="509"/>
      <c r="BC135" s="509"/>
      <c r="BD135" s="509"/>
      <c r="BE135" s="509"/>
      <c r="BF135" s="509"/>
      <c r="BG135" s="509"/>
      <c r="BH135" s="509"/>
      <c r="BI135" s="509"/>
      <c r="BJ135" s="509"/>
      <c r="BK135" s="509"/>
      <c r="BL135" s="509"/>
      <c r="BM135" s="509"/>
      <c r="BN135" s="509"/>
      <c r="BO135" s="509"/>
      <c r="BP135" s="509"/>
      <c r="BQ135" s="509"/>
      <c r="BR135" s="509"/>
      <c r="BS135" s="509"/>
      <c r="BT135" s="509"/>
      <c r="BU135" s="509"/>
      <c r="BV135" s="509"/>
      <c r="BW135" s="509"/>
      <c r="BX135" s="509"/>
      <c r="BY135" s="509"/>
      <c r="BZ135" s="509"/>
      <c r="CA135" s="509"/>
      <c r="CB135" s="509"/>
      <c r="CC135" s="509"/>
      <c r="CD135" s="509"/>
      <c r="CE135" s="509"/>
      <c r="CF135" s="509"/>
      <c r="CG135" s="509"/>
      <c r="CH135" s="509"/>
      <c r="CI135" s="509"/>
      <c r="CJ135" s="509"/>
      <c r="CK135" s="509"/>
      <c r="CL135" s="509"/>
      <c r="CM135" s="509"/>
      <c r="CN135" s="509"/>
      <c r="CO135" s="509"/>
      <c r="CP135" s="509"/>
      <c r="CQ135" s="509"/>
      <c r="CR135" s="509"/>
      <c r="CS135" s="509"/>
      <c r="CT135" s="509"/>
      <c r="CU135" s="509"/>
      <c r="CV135" s="509"/>
      <c r="CW135" s="509"/>
      <c r="DC135" s="164"/>
      <c r="DD135" s="165"/>
      <c r="DE135" s="165"/>
      <c r="DF135" s="165"/>
      <c r="DG135" s="165"/>
      <c r="DH135" s="165"/>
      <c r="DI135" s="165"/>
      <c r="DJ135" s="165"/>
      <c r="DK135" s="165"/>
      <c r="DL135" s="260"/>
      <c r="DM135" s="263"/>
      <c r="DN135" s="264"/>
      <c r="DO135" s="264"/>
      <c r="DP135" s="264"/>
      <c r="DQ135" s="264"/>
      <c r="DR135" s="264"/>
      <c r="DS135" s="264"/>
      <c r="DT135" s="264"/>
      <c r="DU135" s="264"/>
      <c r="DV135" s="264"/>
      <c r="DW135" s="264"/>
      <c r="DX135" s="264"/>
      <c r="DY135" s="264"/>
      <c r="DZ135" s="264"/>
      <c r="EA135" s="264"/>
      <c r="EB135" s="264"/>
      <c r="EC135" s="264"/>
      <c r="ED135" s="264"/>
      <c r="EE135" s="264"/>
      <c r="EF135" s="264"/>
      <c r="EG135" s="264"/>
      <c r="EH135" s="245"/>
      <c r="EI135" s="245"/>
      <c r="EJ135" s="245"/>
      <c r="EK135" s="255"/>
      <c r="EL135" s="256"/>
      <c r="EM135" s="256"/>
      <c r="EN135" s="256"/>
      <c r="EO135" s="256"/>
      <c r="EP135" s="256"/>
      <c r="EQ135" s="256"/>
      <c r="ER135" s="256"/>
      <c r="ES135" s="256"/>
      <c r="ET135" s="256"/>
      <c r="EU135" s="256"/>
      <c r="EV135" s="256"/>
      <c r="EW135" s="256"/>
      <c r="EX135" s="256"/>
      <c r="EY135" s="256"/>
      <c r="EZ135" s="256"/>
      <c r="FA135" s="256"/>
      <c r="FB135" s="256"/>
      <c r="FC135" s="256"/>
      <c r="FD135" s="256"/>
      <c r="FE135" s="257"/>
      <c r="FF135" s="522"/>
      <c r="FG135" s="523"/>
      <c r="FH135" s="523"/>
      <c r="FI135" s="523"/>
      <c r="FJ135" s="523"/>
      <c r="FK135" s="523"/>
      <c r="FL135" s="523"/>
      <c r="FM135" s="523"/>
      <c r="FN135" s="523"/>
      <c r="FO135" s="523"/>
      <c r="FP135" s="523"/>
      <c r="FQ135" s="524"/>
      <c r="FR135" s="1"/>
    </row>
    <row r="136" spans="1:176" ht="6" customHeight="1">
      <c r="AM136" s="272"/>
      <c r="AN136" s="272"/>
      <c r="AO136" s="272"/>
      <c r="AP136" s="272"/>
      <c r="AQ136" s="272"/>
      <c r="AR136" s="272"/>
      <c r="AS136" s="272"/>
      <c r="AT136" s="272"/>
      <c r="AU136" s="272"/>
      <c r="AV136" s="272"/>
      <c r="AW136" s="272"/>
      <c r="AX136" s="272"/>
      <c r="AY136" s="272"/>
      <c r="AZ136" s="272"/>
      <c r="BA136" s="272"/>
      <c r="BB136" s="509">
        <f>N16</f>
        <v>0</v>
      </c>
      <c r="BC136" s="509"/>
      <c r="BD136" s="509"/>
      <c r="BE136" s="509"/>
      <c r="BF136" s="509"/>
      <c r="BG136" s="509"/>
      <c r="BH136" s="509"/>
      <c r="BI136" s="509"/>
      <c r="BJ136" s="509"/>
      <c r="BK136" s="509"/>
      <c r="BL136" s="509"/>
      <c r="BM136" s="509"/>
      <c r="BN136" s="509"/>
      <c r="BO136" s="509"/>
      <c r="BP136" s="509"/>
      <c r="BQ136" s="509"/>
      <c r="BR136" s="509"/>
      <c r="BS136" s="509"/>
      <c r="BT136" s="509"/>
      <c r="BU136" s="509"/>
      <c r="BV136" s="509"/>
      <c r="BW136" s="509"/>
      <c r="BX136" s="509"/>
      <c r="BY136" s="509"/>
      <c r="BZ136" s="509"/>
      <c r="CA136" s="509"/>
      <c r="CB136" s="509"/>
      <c r="CC136" s="509"/>
      <c r="CD136" s="509"/>
      <c r="CE136" s="509"/>
      <c r="CF136" s="509"/>
      <c r="CG136" s="509"/>
      <c r="CH136" s="509"/>
      <c r="CI136" s="509"/>
      <c r="CJ136" s="509"/>
      <c r="CK136" s="509"/>
      <c r="CL136" s="509"/>
      <c r="CM136" s="509"/>
      <c r="CN136" s="509"/>
      <c r="CO136" s="509"/>
      <c r="CP136" s="509"/>
      <c r="CQ136" s="509"/>
      <c r="CR136" s="509"/>
      <c r="CS136" s="509"/>
      <c r="CT136" s="509"/>
      <c r="CU136" s="509"/>
      <c r="CV136" s="509"/>
      <c r="CW136" s="509"/>
    </row>
    <row r="137" spans="1:176" ht="6" customHeight="1">
      <c r="AM137" s="272"/>
      <c r="AN137" s="272"/>
      <c r="AO137" s="272"/>
      <c r="AP137" s="272"/>
      <c r="AQ137" s="272"/>
      <c r="AR137" s="272"/>
      <c r="AS137" s="272"/>
      <c r="AT137" s="272"/>
      <c r="AU137" s="272"/>
      <c r="AV137" s="272"/>
      <c r="AW137" s="272"/>
      <c r="AX137" s="272"/>
      <c r="AY137" s="272"/>
      <c r="AZ137" s="272"/>
      <c r="BA137" s="272"/>
      <c r="BB137" s="510"/>
      <c r="BC137" s="510"/>
      <c r="BD137" s="510"/>
      <c r="BE137" s="510"/>
      <c r="BF137" s="510"/>
      <c r="BG137" s="510"/>
      <c r="BH137" s="510"/>
      <c r="BI137" s="510"/>
      <c r="BJ137" s="510"/>
      <c r="BK137" s="510"/>
      <c r="BL137" s="510"/>
      <c r="BM137" s="510"/>
      <c r="BN137" s="510"/>
      <c r="BO137" s="510"/>
      <c r="BP137" s="510"/>
      <c r="BQ137" s="510"/>
      <c r="BR137" s="510"/>
      <c r="BS137" s="510"/>
      <c r="BT137" s="510"/>
      <c r="BU137" s="510"/>
      <c r="BV137" s="510"/>
      <c r="BW137" s="510"/>
      <c r="BX137" s="510"/>
      <c r="BY137" s="510"/>
      <c r="BZ137" s="510"/>
      <c r="CA137" s="510"/>
      <c r="CB137" s="510"/>
      <c r="CC137" s="510"/>
      <c r="CD137" s="510"/>
      <c r="CE137" s="510"/>
      <c r="CF137" s="510"/>
      <c r="CG137" s="510"/>
      <c r="CH137" s="510"/>
      <c r="CI137" s="510"/>
      <c r="CJ137" s="510"/>
      <c r="CK137" s="510"/>
      <c r="CL137" s="510"/>
      <c r="CM137" s="510"/>
      <c r="CN137" s="510"/>
      <c r="CO137" s="510"/>
      <c r="CP137" s="510"/>
      <c r="CQ137" s="510"/>
      <c r="CR137" s="510"/>
      <c r="CS137" s="510"/>
      <c r="CT137" s="510"/>
      <c r="CU137" s="510"/>
      <c r="CV137" s="510"/>
      <c r="CW137" s="510"/>
      <c r="DP137" s="272" t="s">
        <v>60</v>
      </c>
      <c r="DQ137" s="272"/>
      <c r="DR137" s="272"/>
      <c r="DS137" s="272"/>
      <c r="DT137" s="272"/>
      <c r="DU137" s="272"/>
      <c r="DV137" s="272"/>
      <c r="DW137" s="272"/>
      <c r="DX137" s="272"/>
      <c r="DY137" s="272"/>
      <c r="DZ137" s="272"/>
      <c r="EA137" s="272"/>
      <c r="EB137" s="272"/>
      <c r="EC137" s="272"/>
      <c r="ED137" s="272"/>
      <c r="EE137" s="272"/>
      <c r="EF137" s="272"/>
      <c r="EG137" s="272"/>
      <c r="EH137" s="272"/>
      <c r="EI137" s="272"/>
      <c r="EJ137" s="272"/>
      <c r="EK137" s="273"/>
      <c r="EL137" s="273"/>
      <c r="EM137" s="273"/>
      <c r="EN137" s="273"/>
      <c r="EO137" s="273"/>
      <c r="EP137" s="273"/>
      <c r="EQ137" s="273"/>
      <c r="ER137" s="273"/>
      <c r="ES137" s="273"/>
      <c r="ET137" s="273"/>
      <c r="EU137" s="273"/>
      <c r="EV137" s="273"/>
      <c r="EW137" s="273"/>
      <c r="EX137" s="273"/>
      <c r="EY137" s="273"/>
      <c r="EZ137" s="273"/>
      <c r="FA137" s="273"/>
      <c r="FB137" s="273"/>
      <c r="FC137" s="273"/>
      <c r="FD137" s="273"/>
      <c r="FE137" s="273"/>
      <c r="FF137" s="273"/>
      <c r="FG137" s="273"/>
      <c r="FH137" s="273"/>
      <c r="FI137" s="273"/>
      <c r="FJ137" s="273"/>
      <c r="FK137" s="273"/>
      <c r="FL137" s="273"/>
      <c r="FM137" s="273"/>
      <c r="FO137" s="272"/>
      <c r="FP137" s="272"/>
      <c r="FQ137" s="272"/>
      <c r="FR137" s="4"/>
      <c r="FS137" s="4"/>
      <c r="FT137" s="4"/>
    </row>
    <row r="138" spans="1:176" ht="6" customHeight="1">
      <c r="CR138" s="272"/>
      <c r="CS138" s="272"/>
      <c r="CT138" s="272"/>
      <c r="CU138" s="272"/>
      <c r="CV138" s="272"/>
      <c r="CW138" s="272"/>
      <c r="DP138" s="272"/>
      <c r="DQ138" s="272"/>
      <c r="DR138" s="272"/>
      <c r="DS138" s="272"/>
      <c r="DT138" s="272"/>
      <c r="DU138" s="272"/>
      <c r="DV138" s="272"/>
      <c r="DW138" s="272"/>
      <c r="DX138" s="272"/>
      <c r="DY138" s="272"/>
      <c r="DZ138" s="272"/>
      <c r="EA138" s="272"/>
      <c r="EB138" s="272"/>
      <c r="EC138" s="272"/>
      <c r="ED138" s="272"/>
      <c r="EE138" s="272"/>
      <c r="EF138" s="272"/>
      <c r="EG138" s="272"/>
      <c r="EH138" s="272"/>
      <c r="EI138" s="272"/>
      <c r="EJ138" s="272"/>
      <c r="EK138" s="273"/>
      <c r="EL138" s="273"/>
      <c r="EM138" s="273"/>
      <c r="EN138" s="273"/>
      <c r="EO138" s="273"/>
      <c r="EP138" s="273"/>
      <c r="EQ138" s="273"/>
      <c r="ER138" s="273"/>
      <c r="ES138" s="273"/>
      <c r="ET138" s="273"/>
      <c r="EU138" s="273"/>
      <c r="EV138" s="273"/>
      <c r="EW138" s="273"/>
      <c r="EX138" s="273"/>
      <c r="EY138" s="273"/>
      <c r="EZ138" s="273"/>
      <c r="FA138" s="273"/>
      <c r="FB138" s="273"/>
      <c r="FC138" s="273"/>
      <c r="FD138" s="273"/>
      <c r="FE138" s="273"/>
      <c r="FF138" s="273"/>
      <c r="FG138" s="273"/>
      <c r="FH138" s="273"/>
      <c r="FI138" s="273"/>
      <c r="FJ138" s="273"/>
      <c r="FK138" s="273"/>
      <c r="FL138" s="273"/>
      <c r="FM138" s="273"/>
      <c r="FO138" s="272"/>
      <c r="FP138" s="272"/>
      <c r="FQ138" s="272"/>
      <c r="FR138" s="4"/>
      <c r="FS138" s="4"/>
      <c r="FT138" s="4"/>
    </row>
    <row r="139" spans="1:176" ht="6" customHeight="1">
      <c r="A139" s="134" t="s">
        <v>180</v>
      </c>
      <c r="B139" s="134"/>
      <c r="C139" s="134"/>
      <c r="D139" s="134"/>
      <c r="E139" s="134"/>
      <c r="F139" s="134"/>
      <c r="G139" s="134"/>
      <c r="H139" s="134"/>
      <c r="I139" s="134"/>
      <c r="J139" s="134"/>
      <c r="K139" s="195" t="s">
        <v>72</v>
      </c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195"/>
      <c r="AQ139" s="195"/>
      <c r="AR139" s="195"/>
      <c r="AS139" s="195"/>
      <c r="AT139" s="195"/>
      <c r="AU139" s="195"/>
      <c r="AV139" s="195"/>
      <c r="AW139" s="195"/>
      <c r="AX139" s="195"/>
      <c r="AY139" s="195"/>
      <c r="AZ139" s="195"/>
      <c r="BA139" s="195"/>
      <c r="BB139" s="195"/>
      <c r="BC139" s="195"/>
      <c r="CR139" s="272"/>
      <c r="CS139" s="272"/>
      <c r="CT139" s="272"/>
      <c r="CU139" s="272"/>
      <c r="CV139" s="272"/>
      <c r="CW139" s="272"/>
      <c r="DP139" s="275"/>
      <c r="DQ139" s="275"/>
      <c r="DR139" s="275"/>
      <c r="DS139" s="275"/>
      <c r="DT139" s="275"/>
      <c r="DU139" s="275"/>
      <c r="DV139" s="275"/>
      <c r="DW139" s="275"/>
      <c r="DX139" s="275"/>
      <c r="DY139" s="275"/>
      <c r="DZ139" s="275"/>
      <c r="EA139" s="275"/>
      <c r="EB139" s="275"/>
      <c r="EC139" s="275"/>
      <c r="ED139" s="275"/>
      <c r="EE139" s="275"/>
      <c r="EF139" s="275"/>
      <c r="EG139" s="275"/>
      <c r="EH139" s="275"/>
      <c r="EI139" s="275"/>
      <c r="EJ139" s="275"/>
      <c r="EK139" s="274"/>
      <c r="EL139" s="274"/>
      <c r="EM139" s="274"/>
      <c r="EN139" s="274"/>
      <c r="EO139" s="274"/>
      <c r="EP139" s="274"/>
      <c r="EQ139" s="274"/>
      <c r="ER139" s="274"/>
      <c r="ES139" s="274"/>
      <c r="ET139" s="274"/>
      <c r="EU139" s="274"/>
      <c r="EV139" s="274"/>
      <c r="EW139" s="274"/>
      <c r="EX139" s="274"/>
      <c r="EY139" s="274"/>
      <c r="EZ139" s="274"/>
      <c r="FA139" s="274"/>
      <c r="FB139" s="274"/>
      <c r="FC139" s="274"/>
      <c r="FD139" s="274"/>
      <c r="FE139" s="274"/>
      <c r="FF139" s="274"/>
      <c r="FG139" s="274"/>
      <c r="FH139" s="274"/>
      <c r="FI139" s="274"/>
      <c r="FJ139" s="274"/>
      <c r="FK139" s="274"/>
      <c r="FL139" s="274"/>
      <c r="FM139" s="274"/>
      <c r="FO139" s="272"/>
      <c r="FP139" s="272"/>
      <c r="FQ139" s="272"/>
      <c r="FR139" s="4"/>
      <c r="FS139" s="4"/>
      <c r="FT139" s="4"/>
    </row>
    <row r="140" spans="1:176" ht="6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G140" s="195"/>
      <c r="AH140" s="195"/>
      <c r="AI140" s="195"/>
      <c r="AJ140" s="195"/>
      <c r="AK140" s="195"/>
      <c r="AL140" s="195"/>
      <c r="AM140" s="195"/>
      <c r="AN140" s="195"/>
      <c r="AO140" s="195"/>
      <c r="AP140" s="195"/>
      <c r="AQ140" s="195"/>
      <c r="AR140" s="195"/>
      <c r="AS140" s="195"/>
      <c r="AT140" s="195"/>
      <c r="AU140" s="195"/>
      <c r="AV140" s="195"/>
      <c r="AW140" s="195"/>
      <c r="AX140" s="195"/>
      <c r="AY140" s="195"/>
      <c r="AZ140" s="195"/>
      <c r="BA140" s="195"/>
      <c r="BB140" s="195"/>
      <c r="BC140" s="195"/>
      <c r="CR140" s="272"/>
      <c r="CS140" s="272"/>
      <c r="CT140" s="272"/>
      <c r="CU140" s="272"/>
      <c r="CV140" s="272"/>
      <c r="CW140" s="272"/>
    </row>
    <row r="141" spans="1:176" ht="6" customHeight="1">
      <c r="A141" s="292"/>
      <c r="B141" s="292"/>
      <c r="C141" s="292"/>
      <c r="D141" s="292"/>
      <c r="E141" s="292"/>
      <c r="F141" s="292"/>
      <c r="G141" s="292"/>
      <c r="H141" s="292"/>
      <c r="I141" s="292"/>
      <c r="J141" s="292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</row>
    <row r="142" spans="1:176" ht="6" customHeight="1"/>
    <row r="143" spans="1:176" ht="6" customHeight="1"/>
    <row r="144" spans="1:176" ht="6" customHeight="1"/>
    <row r="145" ht="6" customHeight="1"/>
    <row r="146" ht="6" customHeight="1"/>
    <row r="147" ht="6" customHeight="1"/>
    <row r="148" ht="6" customHeight="1"/>
    <row r="149" ht="6" customHeight="1"/>
    <row r="150" ht="6" customHeight="1"/>
    <row r="151" ht="6" customHeight="1"/>
    <row r="152" ht="6" customHeight="1"/>
    <row r="153" ht="6" customHeight="1"/>
    <row r="154" ht="6" customHeight="1"/>
    <row r="155" ht="6" customHeight="1"/>
    <row r="156" ht="6" customHeight="1"/>
    <row r="157" ht="6" customHeight="1"/>
    <row r="158" ht="6" customHeight="1"/>
    <row r="159" ht="6" customHeight="1"/>
    <row r="160" ht="6" customHeight="1"/>
    <row r="161" ht="6" customHeight="1"/>
    <row r="162" ht="6" customHeight="1"/>
    <row r="163" ht="6" customHeight="1"/>
    <row r="164" ht="6" customHeight="1"/>
    <row r="165" ht="6" customHeight="1"/>
    <row r="166" ht="6" customHeight="1"/>
    <row r="167" ht="6" customHeight="1"/>
    <row r="168" ht="6" customHeight="1"/>
    <row r="169" ht="6" customHeight="1"/>
    <row r="170" ht="6" customHeight="1"/>
    <row r="171" ht="6" customHeight="1"/>
    <row r="172" ht="6" customHeight="1"/>
    <row r="173" ht="6" customHeight="1"/>
    <row r="174" ht="6" customHeight="1"/>
    <row r="175" ht="6" customHeight="1"/>
    <row r="176" ht="6" customHeight="1"/>
    <row r="177" ht="6" customHeight="1"/>
    <row r="178" ht="6" customHeight="1"/>
    <row r="179" ht="6" customHeight="1"/>
    <row r="180" ht="6" customHeight="1"/>
    <row r="181" ht="6" customHeight="1"/>
    <row r="182" ht="6" customHeight="1"/>
    <row r="183" ht="6" customHeight="1"/>
    <row r="184" ht="6" customHeight="1"/>
    <row r="185" ht="6" customHeight="1"/>
    <row r="186" ht="6" customHeight="1"/>
    <row r="187" ht="6" customHeight="1"/>
    <row r="188" ht="6" customHeight="1"/>
    <row r="189" ht="6" customHeight="1"/>
    <row r="190" ht="6" customHeight="1"/>
    <row r="191" ht="6" customHeight="1"/>
    <row r="192" ht="6" customHeight="1"/>
    <row r="193" ht="6" customHeight="1"/>
    <row r="194" ht="6" customHeight="1"/>
    <row r="195" ht="6" customHeight="1"/>
    <row r="196" ht="6" customHeight="1"/>
    <row r="197" ht="6" customHeight="1"/>
    <row r="198" ht="6" customHeight="1"/>
    <row r="199" ht="6" customHeight="1"/>
    <row r="200" ht="6" customHeight="1"/>
    <row r="201" ht="6" customHeight="1"/>
    <row r="202" ht="6" customHeight="1"/>
    <row r="203" ht="6" customHeight="1"/>
    <row r="204" ht="6" customHeight="1"/>
    <row r="205" ht="6" customHeight="1"/>
    <row r="206" ht="6" customHeight="1"/>
    <row r="207" ht="6" customHeight="1"/>
    <row r="208" ht="6" customHeight="1"/>
    <row r="209" ht="6" customHeight="1"/>
    <row r="210" ht="6" customHeight="1"/>
    <row r="211" ht="6" customHeight="1"/>
    <row r="212" ht="6" customHeight="1"/>
    <row r="213" ht="6" customHeight="1"/>
    <row r="214" ht="6" customHeight="1"/>
    <row r="215" ht="6" customHeight="1"/>
    <row r="216" ht="6" customHeight="1"/>
    <row r="217" ht="6" customHeight="1"/>
    <row r="218" ht="6" customHeight="1"/>
    <row r="219" ht="6" customHeight="1"/>
    <row r="220" ht="6" customHeight="1"/>
    <row r="221" ht="6" customHeight="1"/>
    <row r="222" ht="6" customHeight="1"/>
    <row r="223" ht="6" customHeight="1"/>
  </sheetData>
  <sheetProtection selectLockedCells="1"/>
  <mergeCells count="582">
    <mergeCell ref="DG7:FT9"/>
    <mergeCell ref="DG4:FT6"/>
    <mergeCell ref="C4:L6"/>
    <mergeCell ref="EU122:FE123"/>
    <mergeCell ref="DU104:FD107"/>
    <mergeCell ref="BB136:CW137"/>
    <mergeCell ref="BB134:CW135"/>
    <mergeCell ref="AM134:BA137"/>
    <mergeCell ref="DZ1:FD2"/>
    <mergeCell ref="CG17:CZ18"/>
    <mergeCell ref="CC4:DB9"/>
    <mergeCell ref="DV19:EX19"/>
    <mergeCell ref="FG67:FT68"/>
    <mergeCell ref="FG70:FT71"/>
    <mergeCell ref="FF134:FQ135"/>
    <mergeCell ref="FF132:FQ133"/>
    <mergeCell ref="FF130:FQ131"/>
    <mergeCell ref="FF128:FQ129"/>
    <mergeCell ref="FF103:FT106"/>
    <mergeCell ref="FP23:FR25"/>
    <mergeCell ref="N7:BX8"/>
    <mergeCell ref="N4:Q6"/>
    <mergeCell ref="R4:W6"/>
    <mergeCell ref="DU58:FD59"/>
    <mergeCell ref="GG99:GH100"/>
    <mergeCell ref="FG88:FW89"/>
    <mergeCell ref="FE78:FW79"/>
    <mergeCell ref="FE82:FW83"/>
    <mergeCell ref="FE86:FW87"/>
    <mergeCell ref="FE90:FW91"/>
    <mergeCell ref="EK132:FE133"/>
    <mergeCell ref="EK134:FE135"/>
    <mergeCell ref="FF40:FU41"/>
    <mergeCell ref="FF64:FS65"/>
    <mergeCell ref="FG54:FT55"/>
    <mergeCell ref="FJ56:FL57"/>
    <mergeCell ref="FN56:FP57"/>
    <mergeCell ref="FM58:FO60"/>
    <mergeCell ref="FI58:FK60"/>
    <mergeCell ref="FQ58:FS60"/>
    <mergeCell ref="FR48:FU49"/>
    <mergeCell ref="FI50:FT52"/>
    <mergeCell ref="FR56:FT57"/>
    <mergeCell ref="FE62:FW63"/>
    <mergeCell ref="DU94:FD95"/>
    <mergeCell ref="DU64:FD65"/>
    <mergeCell ref="DU42:FD43"/>
    <mergeCell ref="DU44:FD45"/>
    <mergeCell ref="FF21:FN24"/>
    <mergeCell ref="FS21:FV25"/>
    <mergeCell ref="DK25:DT25"/>
    <mergeCell ref="DA25:DJ25"/>
    <mergeCell ref="DK21:DT22"/>
    <mergeCell ref="DA46:DJ47"/>
    <mergeCell ref="DA44:DJ45"/>
    <mergeCell ref="DA66:DJ67"/>
    <mergeCell ref="DA64:DJ65"/>
    <mergeCell ref="DA48:DJ49"/>
    <mergeCell ref="DA52:DJ53"/>
    <mergeCell ref="EK12:EY13"/>
    <mergeCell ref="FG84:FW85"/>
    <mergeCell ref="DU36:FD37"/>
    <mergeCell ref="DU46:FD47"/>
    <mergeCell ref="DU40:FD41"/>
    <mergeCell ref="DU38:FD39"/>
    <mergeCell ref="DK40:DT41"/>
    <mergeCell ref="DK38:DT39"/>
    <mergeCell ref="DK36:DT37"/>
    <mergeCell ref="DK42:DT43"/>
    <mergeCell ref="DK46:DT47"/>
    <mergeCell ref="DK44:DT45"/>
    <mergeCell ref="DK78:DT79"/>
    <mergeCell ref="DK74:DT75"/>
    <mergeCell ref="DK76:DT77"/>
    <mergeCell ref="DK72:DT73"/>
    <mergeCell ref="DU34:FD35"/>
    <mergeCell ref="DK82:DT83"/>
    <mergeCell ref="FK36:FO38"/>
    <mergeCell ref="FG43:FT44"/>
    <mergeCell ref="FG46:FT47"/>
    <mergeCell ref="DU52:FD53"/>
    <mergeCell ref="DU54:FD55"/>
    <mergeCell ref="DU70:FD71"/>
    <mergeCell ref="BY72:CZ73"/>
    <mergeCell ref="DA36:DJ37"/>
    <mergeCell ref="BQ70:BX71"/>
    <mergeCell ref="DA38:DJ39"/>
    <mergeCell ref="CB10:CS11"/>
    <mergeCell ref="FT2:FU2"/>
    <mergeCell ref="FM2:FS2"/>
    <mergeCell ref="FF74:FS75"/>
    <mergeCell ref="DK80:DT81"/>
    <mergeCell ref="DU72:FD73"/>
    <mergeCell ref="DA80:DJ81"/>
    <mergeCell ref="DA72:DJ73"/>
    <mergeCell ref="DU74:FD75"/>
    <mergeCell ref="FG80:FW81"/>
    <mergeCell ref="FG76:FW77"/>
    <mergeCell ref="FK29:FO31"/>
    <mergeCell ref="FP30:FR31"/>
    <mergeCell ref="DU32:FD33"/>
    <mergeCell ref="FF26:FU27"/>
    <mergeCell ref="DU26:FD27"/>
    <mergeCell ref="FF33:FV34"/>
    <mergeCell ref="BQ80:BX81"/>
    <mergeCell ref="BY42:CZ43"/>
    <mergeCell ref="BY44:CZ45"/>
    <mergeCell ref="C34:F41"/>
    <mergeCell ref="K34:AB41"/>
    <mergeCell ref="G26:J97"/>
    <mergeCell ref="K90:AB97"/>
    <mergeCell ref="S82:AB89"/>
    <mergeCell ref="C26:F33"/>
    <mergeCell ref="K26:AB33"/>
    <mergeCell ref="C58:F65"/>
    <mergeCell ref="K50:AB57"/>
    <mergeCell ref="C50:F57"/>
    <mergeCell ref="K66:AB73"/>
    <mergeCell ref="C66:F73"/>
    <mergeCell ref="K42:AB49"/>
    <mergeCell ref="C42:F49"/>
    <mergeCell ref="K74:R89"/>
    <mergeCell ref="K58:AB65"/>
    <mergeCell ref="C90:F97"/>
    <mergeCell ref="S74:AB81"/>
    <mergeCell ref="C74:F89"/>
    <mergeCell ref="CP124:CT126"/>
    <mergeCell ref="CU124:CY126"/>
    <mergeCell ref="CZ124:DH126"/>
    <mergeCell ref="CD125:CO126"/>
    <mergeCell ref="CD121:CO121"/>
    <mergeCell ref="CD122:CO123"/>
    <mergeCell ref="CD124:CO124"/>
    <mergeCell ref="AI113:AM114"/>
    <mergeCell ref="AY111:BB114"/>
    <mergeCell ref="CP113:CT114"/>
    <mergeCell ref="BC111:CC114"/>
    <mergeCell ref="CD111:CO114"/>
    <mergeCell ref="CU113:CY114"/>
    <mergeCell ref="CD115:CO115"/>
    <mergeCell ref="CD116:CO117"/>
    <mergeCell ref="CD118:CO118"/>
    <mergeCell ref="CD119:CO120"/>
    <mergeCell ref="AI124:AM126"/>
    <mergeCell ref="CU118:CY120"/>
    <mergeCell ref="BQ106:BX107"/>
    <mergeCell ref="AG104:BP105"/>
    <mergeCell ref="BQ104:BX105"/>
    <mergeCell ref="C98:AF99"/>
    <mergeCell ref="DA92:DJ93"/>
    <mergeCell ref="AC90:AF91"/>
    <mergeCell ref="BY76:CZ77"/>
    <mergeCell ref="DA96:DJ97"/>
    <mergeCell ref="BQ92:BX93"/>
    <mergeCell ref="AG98:BP99"/>
    <mergeCell ref="DA98:DJ99"/>
    <mergeCell ref="AG90:BP91"/>
    <mergeCell ref="BY80:CZ81"/>
    <mergeCell ref="BQ76:BX77"/>
    <mergeCell ref="AG78:BP79"/>
    <mergeCell ref="BQ82:BX83"/>
    <mergeCell ref="BQ90:BX91"/>
    <mergeCell ref="BQ78:BX79"/>
    <mergeCell ref="BQ94:BX95"/>
    <mergeCell ref="DA82:DJ83"/>
    <mergeCell ref="DA76:DJ77"/>
    <mergeCell ref="BQ84:BX85"/>
    <mergeCell ref="AC78:AF79"/>
    <mergeCell ref="BQ86:BX87"/>
    <mergeCell ref="BQ100:BX101"/>
    <mergeCell ref="AC80:AF81"/>
    <mergeCell ref="AG106:BP107"/>
    <mergeCell ref="BQ88:BX89"/>
    <mergeCell ref="V122:AD123"/>
    <mergeCell ref="AY115:BB117"/>
    <mergeCell ref="BC115:CC117"/>
    <mergeCell ref="AN124:AS126"/>
    <mergeCell ref="V121:AD121"/>
    <mergeCell ref="V124:AD124"/>
    <mergeCell ref="AG108:BP109"/>
    <mergeCell ref="BC124:CC126"/>
    <mergeCell ref="AN121:AS123"/>
    <mergeCell ref="V125:AD126"/>
    <mergeCell ref="AI121:AM123"/>
    <mergeCell ref="AT125:AW126"/>
    <mergeCell ref="BQ108:BX109"/>
    <mergeCell ref="V111:AD114"/>
    <mergeCell ref="AN118:AS120"/>
    <mergeCell ref="V116:AD117"/>
    <mergeCell ref="V115:AD115"/>
    <mergeCell ref="V119:AD120"/>
    <mergeCell ref="AN111:AW114"/>
    <mergeCell ref="V118:AD118"/>
    <mergeCell ref="AE113:AH114"/>
    <mergeCell ref="C100:AF103"/>
    <mergeCell ref="DU66:FD67"/>
    <mergeCell ref="DU76:FD77"/>
    <mergeCell ref="DU68:FD69"/>
    <mergeCell ref="DU78:FD79"/>
    <mergeCell ref="DU50:FD51"/>
    <mergeCell ref="DU82:FD83"/>
    <mergeCell ref="DA104:DJ105"/>
    <mergeCell ref="DA106:DJ107"/>
    <mergeCell ref="DA108:DJ109"/>
    <mergeCell ref="DA70:DJ71"/>
    <mergeCell ref="DU84:FD85"/>
    <mergeCell ref="BY64:CZ65"/>
    <mergeCell ref="DK66:DT67"/>
    <mergeCell ref="DA56:DJ57"/>
    <mergeCell ref="DK56:DT57"/>
    <mergeCell ref="DK106:DT107"/>
    <mergeCell ref="DK100:DT101"/>
    <mergeCell ref="DK70:DT71"/>
    <mergeCell ref="DK68:DT69"/>
    <mergeCell ref="DK52:DT53"/>
    <mergeCell ref="DK54:DT55"/>
    <mergeCell ref="DA58:DJ59"/>
    <mergeCell ref="BY68:CZ69"/>
    <mergeCell ref="DK64:DT65"/>
    <mergeCell ref="DA74:DJ75"/>
    <mergeCell ref="DA68:DJ69"/>
    <mergeCell ref="EU14:EY16"/>
    <mergeCell ref="EP14:ET16"/>
    <mergeCell ref="EK14:EO16"/>
    <mergeCell ref="EF14:EJ16"/>
    <mergeCell ref="DN14:DT16"/>
    <mergeCell ref="DA34:DJ35"/>
    <mergeCell ref="DA26:DJ27"/>
    <mergeCell ref="DA32:DJ33"/>
    <mergeCell ref="BY32:CZ33"/>
    <mergeCell ref="DK34:DT35"/>
    <mergeCell ref="DK32:DT33"/>
    <mergeCell ref="DA21:DJ22"/>
    <mergeCell ref="DA23:DJ24"/>
    <mergeCell ref="CQ14:CU16"/>
    <mergeCell ref="CV14:CZ16"/>
    <mergeCell ref="BY26:CZ27"/>
    <mergeCell ref="DU30:FD31"/>
    <mergeCell ref="DU21:FD24"/>
    <mergeCell ref="DU25:FD25"/>
    <mergeCell ref="DU28:FD29"/>
    <mergeCell ref="C12:M14"/>
    <mergeCell ref="DE19:DU19"/>
    <mergeCell ref="CB12:CK13"/>
    <mergeCell ref="DA14:DF16"/>
    <mergeCell ref="BY30:CZ31"/>
    <mergeCell ref="BQ26:BX27"/>
    <mergeCell ref="BQ28:BX29"/>
    <mergeCell ref="AC26:AF27"/>
    <mergeCell ref="AC28:AF29"/>
    <mergeCell ref="C23:F24"/>
    <mergeCell ref="DA12:EJ13"/>
    <mergeCell ref="CG14:CK16"/>
    <mergeCell ref="CL12:CP13"/>
    <mergeCell ref="CQ12:CZ13"/>
    <mergeCell ref="CB14:CF16"/>
    <mergeCell ref="CL14:CP16"/>
    <mergeCell ref="N12:BX14"/>
    <mergeCell ref="DK30:DT31"/>
    <mergeCell ref="DA28:DJ29"/>
    <mergeCell ref="DG14:DM16"/>
    <mergeCell ref="DK26:DT27"/>
    <mergeCell ref="DU14:DZ16"/>
    <mergeCell ref="DK28:DT29"/>
    <mergeCell ref="DK23:DT24"/>
    <mergeCell ref="DA78:DJ79"/>
    <mergeCell ref="DA102:DJ103"/>
    <mergeCell ref="BY28:CZ29"/>
    <mergeCell ref="BY34:CZ35"/>
    <mergeCell ref="DU56:FD57"/>
    <mergeCell ref="DU48:FD49"/>
    <mergeCell ref="DU60:FD61"/>
    <mergeCell ref="DK60:DT61"/>
    <mergeCell ref="BY58:CZ59"/>
    <mergeCell ref="BY62:CZ63"/>
    <mergeCell ref="DA60:DJ61"/>
    <mergeCell ref="DA62:DJ63"/>
    <mergeCell ref="DK62:DT63"/>
    <mergeCell ref="DK50:DT51"/>
    <mergeCell ref="DA50:DJ51"/>
    <mergeCell ref="DK48:DT49"/>
    <mergeCell ref="DA54:DJ55"/>
    <mergeCell ref="DU62:FD63"/>
    <mergeCell ref="DK58:DT59"/>
    <mergeCell ref="BY40:CZ41"/>
    <mergeCell ref="DA40:DJ41"/>
    <mergeCell ref="DA42:DJ43"/>
    <mergeCell ref="BY38:CZ39"/>
    <mergeCell ref="DA30:DJ31"/>
    <mergeCell ref="DA84:DJ85"/>
    <mergeCell ref="DK84:DT85"/>
    <mergeCell ref="DA88:DJ89"/>
    <mergeCell ref="DA94:DJ95"/>
    <mergeCell ref="DK96:DT97"/>
    <mergeCell ref="DK90:DT91"/>
    <mergeCell ref="DK88:DT89"/>
    <mergeCell ref="BY90:CZ91"/>
    <mergeCell ref="DK94:DT95"/>
    <mergeCell ref="DA90:DJ91"/>
    <mergeCell ref="C108:AF109"/>
    <mergeCell ref="A111:B114"/>
    <mergeCell ref="DU92:FD93"/>
    <mergeCell ref="DA86:DJ87"/>
    <mergeCell ref="DK86:DT87"/>
    <mergeCell ref="BY86:CZ87"/>
    <mergeCell ref="AC96:AF97"/>
    <mergeCell ref="AC92:AF93"/>
    <mergeCell ref="AG88:BP89"/>
    <mergeCell ref="BQ98:BX99"/>
    <mergeCell ref="AG96:BP97"/>
    <mergeCell ref="C111:U114"/>
    <mergeCell ref="C104:AF107"/>
    <mergeCell ref="AE111:AM112"/>
    <mergeCell ref="DK92:DT93"/>
    <mergeCell ref="DU111:ET114"/>
    <mergeCell ref="BY98:CZ99"/>
    <mergeCell ref="BY106:CZ107"/>
    <mergeCell ref="BY108:CZ109"/>
    <mergeCell ref="DA100:DJ101"/>
    <mergeCell ref="DU100:FD101"/>
    <mergeCell ref="CC100:CZ101"/>
    <mergeCell ref="BY92:CZ93"/>
    <mergeCell ref="BY94:CZ95"/>
    <mergeCell ref="AC94:AF95"/>
    <mergeCell ref="BQ62:BX63"/>
    <mergeCell ref="BQ66:BX67"/>
    <mergeCell ref="AG66:BP67"/>
    <mergeCell ref="AC68:AF69"/>
    <mergeCell ref="AC82:AF83"/>
    <mergeCell ref="AG80:BP81"/>
    <mergeCell ref="AG68:BP69"/>
    <mergeCell ref="AG86:BP87"/>
    <mergeCell ref="AG92:BP93"/>
    <mergeCell ref="AG94:BP95"/>
    <mergeCell ref="AG82:BP83"/>
    <mergeCell ref="AG62:BP63"/>
    <mergeCell ref="AG64:BP65"/>
    <mergeCell ref="AC64:AF65"/>
    <mergeCell ref="AC86:AF87"/>
    <mergeCell ref="AC88:AF89"/>
    <mergeCell ref="AC72:AF73"/>
    <mergeCell ref="AC70:AF71"/>
    <mergeCell ref="AC74:AF75"/>
    <mergeCell ref="AC76:AF77"/>
    <mergeCell ref="AG74:BP75"/>
    <mergeCell ref="BQ38:BX39"/>
    <mergeCell ref="BQ42:BX43"/>
    <mergeCell ref="BQ40:BX41"/>
    <mergeCell ref="AG42:BP43"/>
    <mergeCell ref="AG44:BP45"/>
    <mergeCell ref="AC40:AF41"/>
    <mergeCell ref="AG38:BP39"/>
    <mergeCell ref="AC84:AF85"/>
    <mergeCell ref="AG84:BP85"/>
    <mergeCell ref="BQ48:BX49"/>
    <mergeCell ref="BQ50:BX51"/>
    <mergeCell ref="AG48:BP49"/>
    <mergeCell ref="BQ46:BX47"/>
    <mergeCell ref="AC56:AF57"/>
    <mergeCell ref="AC48:AF49"/>
    <mergeCell ref="AC46:AF47"/>
    <mergeCell ref="AC58:AF59"/>
    <mergeCell ref="AG70:BP71"/>
    <mergeCell ref="BQ68:BX69"/>
    <mergeCell ref="AG72:BP73"/>
    <mergeCell ref="BQ72:BX73"/>
    <mergeCell ref="BQ74:BX75"/>
    <mergeCell ref="BQ44:BX45"/>
    <mergeCell ref="BQ56:BX57"/>
    <mergeCell ref="BY50:CZ51"/>
    <mergeCell ref="AG40:BP41"/>
    <mergeCell ref="AC66:AF67"/>
    <mergeCell ref="BY60:CZ61"/>
    <mergeCell ref="AC60:AF61"/>
    <mergeCell ref="AC62:AF63"/>
    <mergeCell ref="AG58:BP59"/>
    <mergeCell ref="BQ60:BX61"/>
    <mergeCell ref="AG60:BP61"/>
    <mergeCell ref="AC52:AF53"/>
    <mergeCell ref="BY66:CZ67"/>
    <mergeCell ref="BQ58:BX59"/>
    <mergeCell ref="BQ64:BX65"/>
    <mergeCell ref="AG52:BP53"/>
    <mergeCell ref="AG54:BP55"/>
    <mergeCell ref="AG56:BP57"/>
    <mergeCell ref="BY56:CZ57"/>
    <mergeCell ref="BY46:CZ47"/>
    <mergeCell ref="BY54:CZ55"/>
    <mergeCell ref="AC44:AF45"/>
    <mergeCell ref="AC54:AF55"/>
    <mergeCell ref="BQ52:BX53"/>
    <mergeCell ref="A3:B25"/>
    <mergeCell ref="C21:F22"/>
    <mergeCell ref="C25:F25"/>
    <mergeCell ref="C16:M17"/>
    <mergeCell ref="G21:AB24"/>
    <mergeCell ref="C18:BX18"/>
    <mergeCell ref="AC50:AF51"/>
    <mergeCell ref="AC19:AO19"/>
    <mergeCell ref="BQ23:BX24"/>
    <mergeCell ref="G25:AB25"/>
    <mergeCell ref="AC25:AF25"/>
    <mergeCell ref="AC23:AF24"/>
    <mergeCell ref="AC21:AF22"/>
    <mergeCell ref="AC38:AF39"/>
    <mergeCell ref="AC42:AF43"/>
    <mergeCell ref="X4:Z6"/>
    <mergeCell ref="AA4:AH6"/>
    <mergeCell ref="BB16:BX17"/>
    <mergeCell ref="N9:BX10"/>
    <mergeCell ref="AG25:BP25"/>
    <mergeCell ref="AG30:BP31"/>
    <mergeCell ref="AG28:BP29"/>
    <mergeCell ref="AG46:BP47"/>
    <mergeCell ref="AG50:BP51"/>
    <mergeCell ref="A139:J141"/>
    <mergeCell ref="C118:U120"/>
    <mergeCell ref="C121:U123"/>
    <mergeCell ref="DO121:DT123"/>
    <mergeCell ref="DI124:DM124"/>
    <mergeCell ref="DI122:DM123"/>
    <mergeCell ref="C124:U126"/>
    <mergeCell ref="K139:BC141"/>
    <mergeCell ref="AE124:AH126"/>
    <mergeCell ref="AI118:AM120"/>
    <mergeCell ref="AT118:AW118"/>
    <mergeCell ref="AE121:AH123"/>
    <mergeCell ref="AT122:AW123"/>
    <mergeCell ref="A118:B120"/>
    <mergeCell ref="A121:B123"/>
    <mergeCell ref="A124:B126"/>
    <mergeCell ref="AE118:AH120"/>
    <mergeCell ref="BC118:CC120"/>
    <mergeCell ref="AY121:BB123"/>
    <mergeCell ref="BC121:CC123"/>
    <mergeCell ref="AY118:BB120"/>
    <mergeCell ref="C133:G134"/>
    <mergeCell ref="Y133:AB134"/>
    <mergeCell ref="AC133:AE134"/>
    <mergeCell ref="FO137:FQ139"/>
    <mergeCell ref="DM134:EG135"/>
    <mergeCell ref="EK137:FM139"/>
    <mergeCell ref="DC134:DL135"/>
    <mergeCell ref="DP137:EJ139"/>
    <mergeCell ref="CR138:CW140"/>
    <mergeCell ref="EH134:EJ135"/>
    <mergeCell ref="FL111:FQ114"/>
    <mergeCell ref="DO111:DT114"/>
    <mergeCell ref="FF115:FH117"/>
    <mergeCell ref="CU115:CY117"/>
    <mergeCell ref="CZ111:DM114"/>
    <mergeCell ref="DI115:DM115"/>
    <mergeCell ref="FP116:FQ117"/>
    <mergeCell ref="FF111:FK112"/>
    <mergeCell ref="CP111:CY112"/>
    <mergeCell ref="FI113:FK114"/>
    <mergeCell ref="EU111:FE114"/>
    <mergeCell ref="DI116:DM117"/>
    <mergeCell ref="CZ115:DH117"/>
    <mergeCell ref="DO115:DT117"/>
    <mergeCell ref="DM128:EJ129"/>
    <mergeCell ref="EH132:EJ133"/>
    <mergeCell ref="EK128:FE129"/>
    <mergeCell ref="H133:L134"/>
    <mergeCell ref="DC132:DL133"/>
    <mergeCell ref="DM132:EG133"/>
    <mergeCell ref="DC130:DL131"/>
    <mergeCell ref="A128:BO131"/>
    <mergeCell ref="M133:P134"/>
    <mergeCell ref="Q133:T134"/>
    <mergeCell ref="U133:X134"/>
    <mergeCell ref="C115:U117"/>
    <mergeCell ref="AT115:AW115"/>
    <mergeCell ref="AT119:AW120"/>
    <mergeCell ref="AN115:AS117"/>
    <mergeCell ref="AI115:AM117"/>
    <mergeCell ref="AY124:BB126"/>
    <mergeCell ref="CP121:CT123"/>
    <mergeCell ref="CU121:CY123"/>
    <mergeCell ref="CP115:CT117"/>
    <mergeCell ref="CZ121:DH123"/>
    <mergeCell ref="CZ118:DH120"/>
    <mergeCell ref="CP118:CT120"/>
    <mergeCell ref="A115:B117"/>
    <mergeCell ref="AE115:AH117"/>
    <mergeCell ref="AT116:AW117"/>
    <mergeCell ref="DM130:EG131"/>
    <mergeCell ref="EH130:EJ131"/>
    <mergeCell ref="DI125:DM126"/>
    <mergeCell ref="EU124:FE124"/>
    <mergeCell ref="DO124:DT126"/>
    <mergeCell ref="DU124:ET126"/>
    <mergeCell ref="DO118:DT120"/>
    <mergeCell ref="DI121:DM121"/>
    <mergeCell ref="EU119:FE120"/>
    <mergeCell ref="EU121:FE121"/>
    <mergeCell ref="DI119:DM120"/>
    <mergeCell ref="DI118:DM118"/>
    <mergeCell ref="EK130:FE131"/>
    <mergeCell ref="EU125:FE126"/>
    <mergeCell ref="DU118:ET120"/>
    <mergeCell ref="DU121:ET123"/>
    <mergeCell ref="FI124:FK126"/>
    <mergeCell ref="FL124:FO126"/>
    <mergeCell ref="EU118:FE118"/>
    <mergeCell ref="FP125:FQ126"/>
    <mergeCell ref="FP124:FQ124"/>
    <mergeCell ref="FL115:FO117"/>
    <mergeCell ref="FI115:FK117"/>
    <mergeCell ref="FF124:FH126"/>
    <mergeCell ref="FI118:FK120"/>
    <mergeCell ref="FL118:FO120"/>
    <mergeCell ref="FP115:FQ115"/>
    <mergeCell ref="FP118:FQ118"/>
    <mergeCell ref="FP121:FQ121"/>
    <mergeCell ref="FP122:FQ123"/>
    <mergeCell ref="FP119:FQ120"/>
    <mergeCell ref="DU80:FD81"/>
    <mergeCell ref="FF113:FH114"/>
    <mergeCell ref="FF118:FH120"/>
    <mergeCell ref="FI121:FK123"/>
    <mergeCell ref="FL121:FO123"/>
    <mergeCell ref="FF121:FH123"/>
    <mergeCell ref="DU86:FD87"/>
    <mergeCell ref="DU88:FD89"/>
    <mergeCell ref="DU90:FD91"/>
    <mergeCell ref="DK108:DT109"/>
    <mergeCell ref="BY104:CZ105"/>
    <mergeCell ref="DK98:DT99"/>
    <mergeCell ref="DK104:DT105"/>
    <mergeCell ref="EU115:FE115"/>
    <mergeCell ref="EU116:FE117"/>
    <mergeCell ref="DU115:ET117"/>
    <mergeCell ref="FF101:FS102"/>
    <mergeCell ref="FF93:FU94"/>
    <mergeCell ref="FF95:FU96"/>
    <mergeCell ref="DU96:FD97"/>
    <mergeCell ref="DU98:FD99"/>
    <mergeCell ref="DK102:DT103"/>
    <mergeCell ref="FU103:FV106"/>
    <mergeCell ref="DU108:FD109"/>
    <mergeCell ref="DU102:FD103"/>
    <mergeCell ref="BY70:CZ71"/>
    <mergeCell ref="AG76:BP77"/>
    <mergeCell ref="BQ102:BX103"/>
    <mergeCell ref="BQ96:BX97"/>
    <mergeCell ref="BY74:CZ75"/>
    <mergeCell ref="BY78:CZ79"/>
    <mergeCell ref="BY21:CZ24"/>
    <mergeCell ref="AG21:BP24"/>
    <mergeCell ref="BY25:CZ25"/>
    <mergeCell ref="AG100:BH103"/>
    <mergeCell ref="BI100:BP103"/>
    <mergeCell ref="BY100:CB101"/>
    <mergeCell ref="BY102:CB103"/>
    <mergeCell ref="BY82:CZ83"/>
    <mergeCell ref="BY88:CZ89"/>
    <mergeCell ref="BY96:CZ97"/>
    <mergeCell ref="BY84:CZ85"/>
    <mergeCell ref="CC102:CZ103"/>
    <mergeCell ref="BQ30:BX31"/>
    <mergeCell ref="BQ34:BX35"/>
    <mergeCell ref="BY36:CZ37"/>
    <mergeCell ref="BQ54:BX55"/>
    <mergeCell ref="BY52:CZ53"/>
    <mergeCell ref="BY48:CZ49"/>
    <mergeCell ref="DC17:FC18"/>
    <mergeCell ref="N16:BA17"/>
    <mergeCell ref="BQ32:BX33"/>
    <mergeCell ref="AC36:AF37"/>
    <mergeCell ref="BQ25:BX25"/>
    <mergeCell ref="BQ21:BX22"/>
    <mergeCell ref="AC32:AF33"/>
    <mergeCell ref="AG26:BP27"/>
    <mergeCell ref="AG32:BP33"/>
    <mergeCell ref="AG36:BP37"/>
    <mergeCell ref="AP19:BX19"/>
    <mergeCell ref="AC30:AF31"/>
    <mergeCell ref="AC34:AF35"/>
    <mergeCell ref="AG34:BP35"/>
    <mergeCell ref="BQ36:BX37"/>
    <mergeCell ref="EA14:EE16"/>
  </mergeCells>
  <phoneticPr fontId="1"/>
  <conditionalFormatting sqref="R4:W6 AA4:AH6 N7:BX10 N12:BX14 EK14:EY16 N16:BA17 AP19:BX19">
    <cfRule type="cellIs" dxfId="2" priority="5" operator="equal">
      <formula>""</formula>
    </cfRule>
  </conditionalFormatting>
  <conditionalFormatting sqref="FF103:FT106 A115:U126 AE115:AS126 AY115:CC126 CP115:DH126 DO115:ET126 FF115:FO126 V116:AD117 CD116:CO117 EU116:FE117 V119:AD120 CD119:CO120 EU119:FE120 V122:AD123 CD122:CO123 EU122:FE123 V125:AD126 CD125:CO126 EU125:FE126 H133:L134 Q133:T134 Y133:AB134 EK137:FM139">
    <cfRule type="cellIs" dxfId="1" priority="1" operator="equal">
      <formula>""</formula>
    </cfRule>
  </conditionalFormatting>
  <conditionalFormatting sqref="FG54:FT55 FG67:FT68 FG70:FT71">
    <cfRule type="cellIs" dxfId="0" priority="2" operator="equal">
      <formula>""</formula>
    </cfRule>
  </conditionalFormatting>
  <dataValidations count="8">
    <dataValidation type="whole" allowBlank="1" showInputMessage="1" showErrorMessage="1" sqref="FK29:FO31" xr:uid="{00000000-0002-0000-0100-000000000000}">
      <formula1>0</formula1>
      <formula2>999</formula2>
    </dataValidation>
    <dataValidation type="list" allowBlank="1" showInputMessage="1" showErrorMessage="1" sqref="DZ1:FD2" xr:uid="{E36FFC92-E11F-48A8-A3C2-30044BF8198F}">
      <formula1>$GC$4:$GC$5</formula1>
    </dataValidation>
    <dataValidation type="list" allowBlank="1" showInputMessage="1" showErrorMessage="1" sqref="FG43:FT44" xr:uid="{B1FEA4E2-AA7D-487D-B6CD-A2FA69D8AA66}">
      <formula1>$GC$44:$GC$45</formula1>
    </dataValidation>
    <dataValidation type="list" allowBlank="1" showInputMessage="1" showErrorMessage="1" sqref="FG46:FT47" xr:uid="{D44F4F60-1BC7-4941-A7DF-14AFE93A5CEF}">
      <formula1>$GC$48:$GC$49</formula1>
    </dataValidation>
    <dataValidation type="list" allowBlank="1" showInputMessage="1" showErrorMessage="1" sqref="FG54:FT55" xr:uid="{CD655959-1470-4E5B-B461-5B0539268C9D}">
      <formula1>$GC$53:$GC$54</formula1>
    </dataValidation>
    <dataValidation type="list" allowBlank="1" showInputMessage="1" showErrorMessage="1" sqref="FE62:FW63" xr:uid="{36C57C7E-F0CD-4ABE-9D8B-6895055DBACC}">
      <formula1>$GC$57:$GC$58</formula1>
    </dataValidation>
    <dataValidation type="list" allowBlank="1" showInputMessage="1" showErrorMessage="1" sqref="FG67:FT68" xr:uid="{7FA4AEB0-5221-4E75-AE85-E02CA35A5496}">
      <formula1>$GC$66:$GC$67</formula1>
    </dataValidation>
    <dataValidation type="list" allowBlank="1" showInputMessage="1" showErrorMessage="1" sqref="FG70:FT71" xr:uid="{43D86ED7-0740-4AD2-A961-3BDE267FB3D7}">
      <formula1>$GC$70:$GC$71</formula1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4"/>
  <sheetViews>
    <sheetView workbookViewId="0">
      <selection activeCell="A15" sqref="A15"/>
    </sheetView>
  </sheetViews>
  <sheetFormatPr defaultRowHeight="13.5"/>
  <cols>
    <col min="1" max="1" width="9" style="17"/>
  </cols>
  <sheetData>
    <row r="1" spans="1:5">
      <c r="A1" s="17" t="s">
        <v>74</v>
      </c>
      <c r="B1" t="s">
        <v>136</v>
      </c>
      <c r="C1" t="s">
        <v>78</v>
      </c>
      <c r="D1" t="s">
        <v>79</v>
      </c>
      <c r="E1" t="s">
        <v>80</v>
      </c>
    </row>
    <row r="2" spans="1:5">
      <c r="A2" s="17" t="s">
        <v>15</v>
      </c>
    </row>
    <row r="3" spans="1:5">
      <c r="A3" s="17" t="s">
        <v>75</v>
      </c>
    </row>
    <row r="4" spans="1:5">
      <c r="A4" s="17" t="s">
        <v>16</v>
      </c>
      <c r="B4">
        <v>18</v>
      </c>
      <c r="C4">
        <v>19</v>
      </c>
      <c r="D4">
        <v>19</v>
      </c>
      <c r="E4">
        <v>19</v>
      </c>
    </row>
    <row r="5" spans="1:5">
      <c r="A5" s="17" t="s">
        <v>17</v>
      </c>
      <c r="B5">
        <v>20</v>
      </c>
      <c r="C5">
        <v>20</v>
      </c>
      <c r="D5">
        <v>19</v>
      </c>
      <c r="E5">
        <v>19</v>
      </c>
    </row>
    <row r="6" spans="1:5">
      <c r="A6" s="17" t="s">
        <v>18</v>
      </c>
      <c r="B6">
        <v>18</v>
      </c>
      <c r="C6">
        <v>18</v>
      </c>
      <c r="D6">
        <v>17</v>
      </c>
      <c r="E6">
        <v>17</v>
      </c>
    </row>
    <row r="7" spans="1:5">
      <c r="A7" s="17" t="s">
        <v>19</v>
      </c>
      <c r="B7">
        <v>23</v>
      </c>
      <c r="C7">
        <v>25</v>
      </c>
      <c r="D7">
        <v>24</v>
      </c>
      <c r="E7">
        <v>19</v>
      </c>
    </row>
    <row r="8" spans="1:5">
      <c r="A8" s="17" t="s">
        <v>20</v>
      </c>
      <c r="B8">
        <v>21</v>
      </c>
      <c r="C8">
        <v>23</v>
      </c>
      <c r="D8">
        <v>23</v>
      </c>
      <c r="E8">
        <v>23</v>
      </c>
    </row>
    <row r="9" spans="1:5">
      <c r="A9" s="17" t="s">
        <v>21</v>
      </c>
      <c r="B9">
        <v>22</v>
      </c>
      <c r="C9">
        <v>23</v>
      </c>
      <c r="D9">
        <v>23</v>
      </c>
      <c r="E9">
        <v>23</v>
      </c>
    </row>
    <row r="10" spans="1:5">
      <c r="A10" s="17" t="s">
        <v>76</v>
      </c>
      <c r="B10">
        <v>38</v>
      </c>
      <c r="C10">
        <v>40</v>
      </c>
      <c r="D10">
        <v>38</v>
      </c>
      <c r="E10">
        <v>38</v>
      </c>
    </row>
    <row r="11" spans="1:5">
      <c r="A11" s="17" t="s">
        <v>77</v>
      </c>
      <c r="B11">
        <v>21</v>
      </c>
      <c r="C11">
        <v>22</v>
      </c>
      <c r="D11">
        <v>21</v>
      </c>
      <c r="E11">
        <v>21</v>
      </c>
    </row>
    <row r="12" spans="1:5">
      <c r="A12" s="17" t="s">
        <v>22</v>
      </c>
      <c r="B12">
        <v>23</v>
      </c>
      <c r="C12">
        <v>24</v>
      </c>
      <c r="D12">
        <v>24</v>
      </c>
      <c r="E12">
        <v>23</v>
      </c>
    </row>
    <row r="14" spans="1:5">
      <c r="A14" s="17" t="s">
        <v>160</v>
      </c>
      <c r="B14">
        <v>38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4"/>
  <sheetViews>
    <sheetView workbookViewId="0">
      <selection activeCell="D19" sqref="D19"/>
    </sheetView>
  </sheetViews>
  <sheetFormatPr defaultRowHeight="13.5"/>
  <cols>
    <col min="2" max="2" width="12.625" bestFit="1" customWidth="1"/>
    <col min="3" max="4" width="12.5" bestFit="1" customWidth="1"/>
  </cols>
  <sheetData>
    <row r="1" spans="1:5">
      <c r="A1" s="17" t="s">
        <v>74</v>
      </c>
      <c r="B1" t="s">
        <v>137</v>
      </c>
      <c r="C1" t="s">
        <v>81</v>
      </c>
      <c r="D1" t="s">
        <v>82</v>
      </c>
      <c r="E1" t="s">
        <v>83</v>
      </c>
    </row>
    <row r="2" spans="1:5">
      <c r="A2" s="17" t="s">
        <v>15</v>
      </c>
    </row>
    <row r="3" spans="1:5">
      <c r="A3" s="17" t="s">
        <v>75</v>
      </c>
    </row>
    <row r="4" spans="1:5">
      <c r="A4" s="17" t="s">
        <v>16</v>
      </c>
      <c r="B4">
        <v>89</v>
      </c>
      <c r="C4">
        <v>79</v>
      </c>
      <c r="D4">
        <v>62</v>
      </c>
      <c r="E4">
        <v>34</v>
      </c>
    </row>
    <row r="5" spans="1:5">
      <c r="A5" s="17" t="s">
        <v>17</v>
      </c>
      <c r="B5">
        <v>16</v>
      </c>
      <c r="C5">
        <v>11</v>
      </c>
      <c r="D5">
        <v>11</v>
      </c>
      <c r="E5">
        <v>11</v>
      </c>
    </row>
    <row r="6" spans="1:5">
      <c r="A6" s="17" t="s">
        <v>18</v>
      </c>
      <c r="B6">
        <v>10</v>
      </c>
      <c r="C6">
        <v>9</v>
      </c>
      <c r="D6">
        <v>9</v>
      </c>
      <c r="E6">
        <v>9</v>
      </c>
    </row>
    <row r="7" spans="1:5">
      <c r="A7" s="17" t="s">
        <v>19</v>
      </c>
      <c r="B7">
        <v>17</v>
      </c>
      <c r="C7">
        <v>9.5</v>
      </c>
      <c r="D7">
        <v>9</v>
      </c>
      <c r="E7">
        <v>9</v>
      </c>
    </row>
    <row r="8" spans="1:5">
      <c r="A8" s="17" t="s">
        <v>20</v>
      </c>
      <c r="B8">
        <v>13</v>
      </c>
      <c r="C8">
        <v>11</v>
      </c>
      <c r="D8">
        <v>9.5</v>
      </c>
      <c r="E8">
        <v>9.5</v>
      </c>
    </row>
    <row r="9" spans="1:5">
      <c r="A9" s="17" t="s">
        <v>21</v>
      </c>
      <c r="B9">
        <v>15</v>
      </c>
      <c r="C9">
        <v>15</v>
      </c>
      <c r="D9">
        <v>12</v>
      </c>
      <c r="E9">
        <v>12</v>
      </c>
    </row>
    <row r="10" spans="1:5">
      <c r="A10" s="17" t="s">
        <v>76</v>
      </c>
      <c r="B10">
        <v>7.5</v>
      </c>
      <c r="C10">
        <v>6.5</v>
      </c>
      <c r="D10">
        <v>6.5</v>
      </c>
      <c r="E10">
        <v>6</v>
      </c>
    </row>
    <row r="11" spans="1:5">
      <c r="A11" s="17" t="s">
        <v>77</v>
      </c>
      <c r="B11">
        <v>7.5</v>
      </c>
      <c r="C11">
        <v>6.5</v>
      </c>
      <c r="D11">
        <v>6.5</v>
      </c>
      <c r="E11">
        <v>6</v>
      </c>
    </row>
    <row r="12" spans="1:5">
      <c r="A12" s="17" t="s">
        <v>22</v>
      </c>
      <c r="B12">
        <v>19</v>
      </c>
      <c r="C12">
        <v>17</v>
      </c>
      <c r="D12">
        <v>15</v>
      </c>
      <c r="E12">
        <v>15</v>
      </c>
    </row>
    <row r="14" spans="1:5">
      <c r="A14" s="17" t="s">
        <v>161</v>
      </c>
      <c r="B14">
        <v>12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B2"/>
  <sheetViews>
    <sheetView workbookViewId="0">
      <selection activeCell="C46" sqref="C46"/>
    </sheetView>
  </sheetViews>
  <sheetFormatPr defaultRowHeight="13.5"/>
  <sheetData>
    <row r="1" spans="2:2">
      <c r="B1" t="s">
        <v>138</v>
      </c>
    </row>
    <row r="2" spans="2:2">
      <c r="B2">
        <v>0.02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EF2E-B710-4FB5-BECB-AADEE1FDD869}">
  <dimension ref="B3:G9"/>
  <sheetViews>
    <sheetView workbookViewId="0">
      <selection activeCell="C9" sqref="C9"/>
    </sheetView>
  </sheetViews>
  <sheetFormatPr defaultRowHeight="13.5"/>
  <cols>
    <col min="3" max="3" width="17.375" bestFit="1" customWidth="1"/>
    <col min="5" max="5" width="17.375" bestFit="1" customWidth="1"/>
    <col min="7" max="7" width="17.375" bestFit="1" customWidth="1"/>
  </cols>
  <sheetData>
    <row r="3" spans="2:7" ht="21" customHeight="1">
      <c r="B3" s="67" t="s">
        <v>162</v>
      </c>
      <c r="C3" s="70" t="s">
        <v>176</v>
      </c>
      <c r="D3" s="70" t="s">
        <v>177</v>
      </c>
      <c r="E3" s="70" t="s">
        <v>176</v>
      </c>
      <c r="F3" s="70" t="s">
        <v>177</v>
      </c>
      <c r="G3" s="71" t="s">
        <v>176</v>
      </c>
    </row>
    <row r="4" spans="2:7" ht="21" customHeight="1">
      <c r="B4" s="59" t="s">
        <v>163</v>
      </c>
      <c r="C4" s="60">
        <f>IF(総括表【控・提出兼用】!AN115&gt;0,総括表【控・提出兼用】!AN115*100*365/1000,総括表【控・提出兼用】!V116*365/1000)</f>
        <v>0</v>
      </c>
      <c r="D4" s="60" t="s">
        <v>167</v>
      </c>
      <c r="E4" s="60">
        <f>IF(総括表【控・提出兼用】!CZ115&gt;0,総括表【控・提出兼用】!CZ115*100*365/1000,総括表【控・提出兼用】!CD116*365/1000)</f>
        <v>0</v>
      </c>
      <c r="F4" s="60" t="s">
        <v>171</v>
      </c>
      <c r="G4" s="61">
        <f>IF(総括表【控・提出兼用】!FL115&gt;0,総括表【控・提出兼用】!FL115*100*365/1000,総括表【控・提出兼用】!EU116*365/1000)</f>
        <v>0</v>
      </c>
    </row>
    <row r="5" spans="2:7" ht="21" customHeight="1">
      <c r="B5" s="62" t="s">
        <v>164</v>
      </c>
      <c r="C5">
        <f>IF(総括表【控・提出兼用】!AN118&gt;0,総括表【控・提出兼用】!AN118*100*365/1000,総括表【控・提出兼用】!V119*365/1000)</f>
        <v>0</v>
      </c>
      <c r="D5" t="s">
        <v>169</v>
      </c>
      <c r="E5">
        <f>IF(総括表【控・提出兼用】!CZ118&gt;0,総括表【控・提出兼用】!CZ118*100*365/1000,総括表【控・提出兼用】!CD119*365/1000)</f>
        <v>0</v>
      </c>
      <c r="F5" t="s">
        <v>172</v>
      </c>
      <c r="G5" s="63">
        <f>IF(総括表【控・提出兼用】!FL118&gt;0,総括表【控・提出兼用】!FL118*100*365/1000,総括表【控・提出兼用】!EU119*365/1000)</f>
        <v>0</v>
      </c>
    </row>
    <row r="6" spans="2:7" ht="21" customHeight="1">
      <c r="B6" s="62" t="s">
        <v>165</v>
      </c>
      <c r="C6">
        <f>IF(総括表【控・提出兼用】!AN1121&gt;0,総括表【控・提出兼用】!AN121*100*365/1000,総括表【控・提出兼用】!V122*365/1000)</f>
        <v>0</v>
      </c>
      <c r="D6" t="s">
        <v>170</v>
      </c>
      <c r="E6">
        <f>IF(総括表【控・提出兼用】!CZ121&gt;0,総括表【控・提出兼用】!CZ121*100*365/1000,総括表【控・提出兼用】!CD122*365/1000)</f>
        <v>0</v>
      </c>
      <c r="F6" t="s">
        <v>173</v>
      </c>
      <c r="G6" s="63">
        <f>IF(総括表【控・提出兼用】!FL121&gt;0,総括表【控・提出兼用】!FL121*100*365/1000,総括表【控・提出兼用】!EU122*365/1000)</f>
        <v>0</v>
      </c>
    </row>
    <row r="7" spans="2:7" ht="21" customHeight="1">
      <c r="B7" s="64" t="s">
        <v>166</v>
      </c>
      <c r="C7" s="65">
        <f>IF(総括表【控・提出兼用】!AN124&gt;0,総括表【控・提出兼用】!AN124*100*365/1000,総括表【控・提出兼用】!V125*365/1000)</f>
        <v>0</v>
      </c>
      <c r="D7" s="65" t="s">
        <v>168</v>
      </c>
      <c r="E7">
        <f>IF(総括表【控・提出兼用】!CZ124&gt;0,総括表【控・提出兼用】!CZ124*100*365/1000,総括表【控・提出兼用】!CD125*365/1000)</f>
        <v>0</v>
      </c>
      <c r="F7" s="65" t="s">
        <v>174</v>
      </c>
      <c r="G7" s="66">
        <f>IF(総括表【控・提出兼用】!FL124&gt;0,総括表【控・提出兼用】!FL124*100*365/1000,総括表【控・提出兼用】!EU125*365/1000)</f>
        <v>0</v>
      </c>
    </row>
    <row r="8" spans="2:7" ht="21" customHeight="1">
      <c r="B8" s="67" t="s">
        <v>48</v>
      </c>
      <c r="C8" s="68">
        <f>SUM(C4:C7)</f>
        <v>0</v>
      </c>
      <c r="D8" s="68"/>
      <c r="E8" s="68">
        <f>SUM(E4:E7)</f>
        <v>0</v>
      </c>
      <c r="F8" s="68"/>
      <c r="G8" s="69">
        <f>SUM(G4:G7)</f>
        <v>0</v>
      </c>
    </row>
    <row r="9" spans="2:7" ht="21" customHeight="1">
      <c r="B9" t="s">
        <v>175</v>
      </c>
      <c r="C9">
        <f>SUM(C8,E8,G8)</f>
        <v>0</v>
      </c>
    </row>
  </sheetData>
  <phoneticPr fontId="1"/>
  <pageMargins left="0.7" right="0.7" top="0.75" bottom="0.75" header="0.3" footer="0.3"/>
  <ignoredErrors>
    <ignoredError sqref="E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総括表【控・提出兼用】</vt:lpstr>
      <vt:lpstr>労務費率</vt:lpstr>
      <vt:lpstr>労災保険率</vt:lpstr>
      <vt:lpstr>アスベスト率</vt:lpstr>
      <vt:lpstr>特・賃金総額計算</vt:lpstr>
      <vt:lpstr>総括表【控・提出兼用】!Print_Area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arai03</dc:creator>
  <cp:lastModifiedBy>堂免 淳二</cp:lastModifiedBy>
  <cp:lastPrinted>2026-04-15T09:36:14Z</cp:lastPrinted>
  <dcterms:created xsi:type="dcterms:W3CDTF">1997-01-08T22:48:59Z</dcterms:created>
  <dcterms:modified xsi:type="dcterms:W3CDTF">2026-04-15T09:39:58Z</dcterms:modified>
</cp:coreProperties>
</file>